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770" firstSheet="4" activeTab="6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s to Accs" sheetId="6" r:id="rId6"/>
    <sheet name="Part A2 &amp; A3" sheetId="7" r:id="rId7"/>
  </sheets>
  <definedNames>
    <definedName name="_xlnm.Print_Area" localSheetId="2">'Balance Sheet'!$A$1:$F$56</definedName>
    <definedName name="_xlnm.Print_Area" localSheetId="4">'Cash Flow'!$A$1:$L$64</definedName>
    <definedName name="_xlnm.Print_Area" localSheetId="3">'Change in Equity'!$A$1:$N$39</definedName>
    <definedName name="_xlnm.Print_Area" localSheetId="1">'Income Statement'!$A$1:$L$55</definedName>
    <definedName name="_xlnm.Print_Area" localSheetId="5">'Notes to Accs'!$A$7:$M$261</definedName>
    <definedName name="_xlnm.Print_Area" localSheetId="0">'Part A1'!$A$1:$H$30</definedName>
    <definedName name="_xlnm.Print_Area" localSheetId="6">'Part A2 &amp; A3'!$A$4:$J$59</definedName>
    <definedName name="_xlnm.Print_Titles" localSheetId="5">'Notes to Accs'!$1:$6</definedName>
    <definedName name="_xlnm.Print_Titles" localSheetId="6">'Part A2 &amp; A3'!$1:$1</definedName>
  </definedNames>
  <calcPr fullCalcOnLoad="1"/>
</workbook>
</file>

<file path=xl/sharedStrings.xml><?xml version="1.0" encoding="utf-8"?>
<sst xmlns="http://schemas.openxmlformats.org/spreadsheetml/2006/main" count="443" uniqueCount="328">
  <si>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</si>
  <si>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</si>
  <si>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</si>
  <si>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</si>
  <si>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</si>
  <si>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</si>
  <si>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</si>
  <si>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</si>
  <si>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</si>
  <si>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</si>
  <si>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</si>
  <si>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</si>
  <si>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</si>
  <si>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</si>
  <si>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GOODWILL</t>
  </si>
  <si>
    <t>CURRENT ASSETS</t>
  </si>
  <si>
    <t xml:space="preserve"> Cash and bank balances</t>
  </si>
  <si>
    <t>CURRENT LIABILITIES</t>
  </si>
  <si>
    <t xml:space="preserve"> Bank borrowings</t>
  </si>
  <si>
    <t>FINANCED BY :</t>
  </si>
  <si>
    <t>SHARE CAPITAL</t>
  </si>
  <si>
    <t>RESERVES</t>
  </si>
  <si>
    <t xml:space="preserve"> Share premium</t>
  </si>
  <si>
    <t xml:space="preserve"> Translation reserve</t>
  </si>
  <si>
    <t>ACCUMULATED LOSSES</t>
  </si>
  <si>
    <t>MINORITY INTEREST</t>
  </si>
  <si>
    <t>LONG TERM LIABILITIES</t>
  </si>
  <si>
    <t>DEFERRED TAXATION</t>
  </si>
  <si>
    <t>TEO GUAN LEE CORPORATION BHD ( COMPANY NO. 283710-A )</t>
  </si>
  <si>
    <t>(b) The investments in quoted shares as at end of the reporting period were :-</t>
  </si>
  <si>
    <t xml:space="preserve">   (I) RM 459,850 at cost</t>
  </si>
  <si>
    <t>There were no issuance or repayment of debt securities, share buy-backs, share cancellations,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</si>
  <si>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</si>
  <si>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</si>
  <si>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</si>
  <si>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</si>
  <si>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</si>
  <si>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</si>
  <si>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</si>
  <si>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</si>
  <si>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opinion of the Directors, to effect substantially the results of the operations of the Company</t>
  </si>
  <si>
    <t>Not applicable.</t>
  </si>
  <si>
    <t>By Order of The Board</t>
  </si>
  <si>
    <t>Khoo Lay Tatt</t>
  </si>
  <si>
    <t>Secretary</t>
  </si>
  <si>
    <t xml:space="preserve">announcement, any item, transaction or event of a material and unusual nature likely, in the 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</si>
  <si>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</si>
  <si>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</si>
  <si>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</si>
  <si>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</si>
  <si>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</si>
  <si>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</si>
  <si>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</si>
  <si>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</si>
  <si>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</si>
  <si>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</si>
  <si>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</si>
  <si>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</si>
  <si>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</si>
  <si>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</si>
  <si>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</si>
  <si>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</si>
  <si>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>Net Tangible Assets Per Share (RM)</t>
  </si>
  <si>
    <t>PROPERTY, PLANT AND EQUIPMENT</t>
  </si>
  <si>
    <t>INVESTMENTS</t>
  </si>
  <si>
    <t xml:space="preserve"> Inventories</t>
  </si>
  <si>
    <t xml:space="preserve"> Tax assets</t>
  </si>
  <si>
    <t>SHAREHOLDERS' EQUITY</t>
  </si>
  <si>
    <t xml:space="preserve"> Tax liabilities</t>
  </si>
  <si>
    <t xml:space="preserve">There were no business combinations, acquisitions or disposals of subsidiaries and long </t>
  </si>
  <si>
    <t>term investments or restructuring of operations.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</si>
  <si>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</si>
  <si>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</si>
  <si>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</si>
  <si>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</si>
  <si>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</si>
  <si>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</si>
  <si>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</si>
  <si>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</si>
  <si>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</si>
  <si>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</si>
  <si>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The Group's business activities were predominantly carried out in Malaysia, therefore information</t>
  </si>
  <si>
    <t>by geographical segment is not applicable.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</si>
  <si>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</si>
  <si>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</si>
  <si>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</si>
  <si>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 xml:space="preserve">              CUMULATIVE PERIOD</t>
  </si>
  <si>
    <t>30/9/2002</t>
  </si>
  <si>
    <t>30/06/2002</t>
  </si>
  <si>
    <t>( UNAUDITED )</t>
  </si>
  <si>
    <t>The attached notes form an integral part of the interim financial report.</t>
  </si>
  <si>
    <t>CONDENSED CONSOLIDATED INCOME STATEMENT</t>
  </si>
  <si>
    <t>3 MONTHS ENDED</t>
  </si>
  <si>
    <t>30/9/2001</t>
  </si>
  <si>
    <t>REVENUE</t>
  </si>
  <si>
    <t>GROSS PROFIT</t>
  </si>
  <si>
    <t>OTHER OPERATING INCOME</t>
  </si>
  <si>
    <t>OPERATING EXPENSES</t>
  </si>
  <si>
    <t xml:space="preserve">PROFIT FROM OPERATION </t>
  </si>
  <si>
    <t>FINANCE COSTS</t>
  </si>
  <si>
    <t>TAXATION</t>
  </si>
  <si>
    <t>EARNING PER SHARE (SEN)</t>
  </si>
  <si>
    <t>-BASIC</t>
  </si>
  <si>
    <t>-DILUTED</t>
  </si>
  <si>
    <t>CONDENSED CONSOLIDATED BALANCE SHEET</t>
  </si>
  <si>
    <t>CONDENSED CONSOLIDATED STATEMENT OF CHANGE IN EQUITY</t>
  </si>
  <si>
    <t>NET PROFIT/(LOSS) FOR THE PERIOD</t>
  </si>
  <si>
    <t>BALANCE AT 1 JULY 2001</t>
  </si>
  <si>
    <t xml:space="preserve">SHARE </t>
  </si>
  <si>
    <t>CAPITAL</t>
  </si>
  <si>
    <t>RM</t>
  </si>
  <si>
    <t>SHARE</t>
  </si>
  <si>
    <t>PREMIUM</t>
  </si>
  <si>
    <t>ACCUMULATED</t>
  </si>
  <si>
    <t>PROFIT/(LOSS)</t>
  </si>
  <si>
    <t>TOTAL</t>
  </si>
  <si>
    <t>CONDENSED CONSOLIDATED CASH FLOW STATEMENT</t>
  </si>
  <si>
    <t>CASH FLOW FROM OPERATING ACTIVITIES</t>
  </si>
  <si>
    <t>Adjustment for:</t>
  </si>
  <si>
    <t>Depreciation of property, plant and equipment</t>
  </si>
  <si>
    <t>bad debts written off</t>
  </si>
  <si>
    <t>Goodwill written off</t>
  </si>
  <si>
    <t xml:space="preserve">property, plant and equipment written off </t>
  </si>
  <si>
    <t xml:space="preserve">Profit on disposal of property, plant and equipment  </t>
  </si>
  <si>
    <t>Interest expense</t>
  </si>
  <si>
    <t>Reduction in allowance for slow moving inventories</t>
  </si>
  <si>
    <t>DISTRIBUTABLE</t>
  </si>
  <si>
    <t>ENDED</t>
  </si>
  <si>
    <t>Cash generated from operation</t>
  </si>
  <si>
    <t>Interest paid</t>
  </si>
  <si>
    <t>Tax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</si>
  <si>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</si>
  <si>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</si>
  <si>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</si>
  <si>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</si>
  <si>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</si>
  <si>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</si>
  <si>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</si>
  <si>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</si>
  <si>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</si>
  <si>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</si>
  <si>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</si>
  <si>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</si>
  <si>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</si>
  <si>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NET CURRENT ASSET/(LIABILITIES)</t>
  </si>
  <si>
    <t>NON-DISTRIBUTABLE</t>
  </si>
  <si>
    <t>CURRENCY</t>
  </si>
  <si>
    <t>TRANSLATION</t>
  </si>
  <si>
    <t>RESERVE</t>
  </si>
  <si>
    <t>PROFIT/(LOSS) AFTER TAX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</si>
  <si>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</si>
  <si>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</si>
  <si>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</si>
  <si>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</si>
  <si>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</si>
  <si>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30/6/2002</t>
  </si>
  <si>
    <t>NOTES TO THE INTERIM FINANCIAL REPORT</t>
  </si>
  <si>
    <t>BASIS OF PREPARATION</t>
  </si>
  <si>
    <t>Disclosed as:</t>
  </si>
  <si>
    <t>Tax assets</t>
  </si>
  <si>
    <t>Tax liabilities</t>
  </si>
  <si>
    <t xml:space="preserve">Tax liabilities at 1 July </t>
  </si>
  <si>
    <t>PROFIT ON SALE OF INVESTMENT AND/OR PROPERTIES</t>
  </si>
  <si>
    <t>PURCHASE OR DISPOSAL OF QUOTED SECURITIES</t>
  </si>
  <si>
    <t xml:space="preserve">   (ii) RM 265,773 at carrying value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</si>
  <si>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</si>
  <si>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</si>
  <si>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</si>
  <si>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</si>
  <si>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</si>
  <si>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</si>
  <si>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</si>
  <si>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</si>
  <si>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</si>
  <si>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</si>
  <si>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DIVIDEND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</si>
  <si>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</si>
  <si>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</si>
  <si>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</si>
  <si>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</si>
  <si>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>30 June 2002 in respect of corporate guarantees given to certain banks for credit facilities granted</t>
  </si>
  <si>
    <t xml:space="preserve">Net Profit/(Loss) before taxation </t>
  </si>
  <si>
    <t>EARNINGS PER SHARE</t>
  </si>
  <si>
    <t>a) Basic Earnings per share</t>
  </si>
  <si>
    <t>shareholders divided by weighted average number of ordinary shares in issue as follow:</t>
  </si>
  <si>
    <t>Net profit attributable to shareholders</t>
  </si>
  <si>
    <t>Number of shares</t>
  </si>
  <si>
    <t>Weighted average number of ordinary shares in issue</t>
  </si>
  <si>
    <t xml:space="preserve">The diluted earnings per share of the Group is calculated based on net profit attributable to shareholders </t>
  </si>
  <si>
    <t>divided by the adjusted weighted average number of ordinary shares.</t>
  </si>
  <si>
    <t>The weighted average number of ordinary shares is adjusted to assume conversion of all dilutive potential</t>
  </si>
  <si>
    <t>Assumed exercise of ESOS at the beginning of next quarter</t>
  </si>
  <si>
    <t>Adjusted weighted average number of ordinary shares issued</t>
  </si>
  <si>
    <t>PRECEDING</t>
  </si>
  <si>
    <t>Amortization of goodwill</t>
  </si>
  <si>
    <t>Allowance for doubtful debts</t>
  </si>
  <si>
    <t>Reversal of impairment loss on investment</t>
  </si>
  <si>
    <t>inventories written down to net realizable value</t>
  </si>
  <si>
    <t>Dividend income</t>
  </si>
  <si>
    <t>Operating profit before working capital changes</t>
  </si>
  <si>
    <t>Purchase of property, plant and equipment</t>
  </si>
  <si>
    <t>Dividend received</t>
  </si>
  <si>
    <t>12 MONTHS</t>
  </si>
  <si>
    <t>COMPARISON WITH PRECEDING QUARTER'S REPORT</t>
  </si>
  <si>
    <t>Receivables</t>
  </si>
  <si>
    <t xml:space="preserve"> Payables</t>
  </si>
  <si>
    <t xml:space="preserve">The company has not met the minimum paid up capital requirement of RM 40 Million for Second Board </t>
  </si>
  <si>
    <t xml:space="preserve">companies as announced by the Securities Commission and is currently looking into a corporate </t>
  </si>
  <si>
    <t>exercise to meet the requirement.</t>
  </si>
  <si>
    <t>CORPORATE PROPOSAL</t>
  </si>
  <si>
    <t>financial year.</t>
  </si>
  <si>
    <t xml:space="preserve">The basic earnings per share of the Group is calculated based on the net profit/(loss) attributable to </t>
  </si>
  <si>
    <t>b) Diluted Earnings per share</t>
  </si>
  <si>
    <t>SUMMARY OF KEY FINANCIAL INFORMATION</t>
  </si>
  <si>
    <t>PART A2</t>
  </si>
  <si>
    <t>-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</si>
  <si>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</si>
  <si>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</si>
  <si>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</si>
  <si>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</si>
  <si>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Dividends per share (sen)</t>
  </si>
  <si>
    <t>Net tangible assets per share (RM)</t>
  </si>
  <si>
    <t>ADDITIONAL INFORMATION</t>
  </si>
  <si>
    <t>Profit / (Loss) from operations</t>
  </si>
  <si>
    <t>Gross interest income</t>
  </si>
  <si>
    <t>Gross interest expense</t>
  </si>
  <si>
    <t>PART A3</t>
  </si>
  <si>
    <t>shares, namely share options granted under the Company's ESOS scheme and is arrived as follows:</t>
  </si>
  <si>
    <t>INDIVIDUAL QUARTER</t>
  </si>
  <si>
    <t>TO DATE</t>
  </si>
  <si>
    <t>CUMULATIVE QUARTER</t>
  </si>
  <si>
    <t>TO</t>
  </si>
  <si>
    <t>Note</t>
  </si>
  <si>
    <t>CORRES-</t>
  </si>
  <si>
    <t>-PONDING</t>
  </si>
  <si>
    <t>FINANCIAL RESULTS</t>
  </si>
  <si>
    <t>* New Announcement</t>
  </si>
  <si>
    <t>PART A1 :  QUARTERLY REPORT</t>
  </si>
  <si>
    <t>* Quarterly report for the financial period ended</t>
  </si>
  <si>
    <t>: 30th June 2003</t>
  </si>
  <si>
    <t xml:space="preserve">* The figures </t>
  </si>
  <si>
    <t>:  have not been audited</t>
  </si>
  <si>
    <t>(MAICSA 7029262)</t>
  </si>
  <si>
    <t>MOVEMENT FOR THE PERIOD</t>
  </si>
  <si>
    <t>2002/03</t>
  </si>
  <si>
    <t>2001/02</t>
  </si>
  <si>
    <t xml:space="preserve">The accounting policies, method of computation and basis of consolidation adopted by the Group </t>
  </si>
  <si>
    <t>BALANCE AS AT 30 JUNE  / 1 JULY 2002</t>
  </si>
  <si>
    <t xml:space="preserve">There was no major changes in contingent liabilities since the last annual balance sheet dated as at </t>
  </si>
  <si>
    <t>CUMULATIVE PERIOD</t>
  </si>
  <si>
    <t>in the interim financial statements are consistent with those adopted in the annual audited financial</t>
  </si>
  <si>
    <t>QUALIFICATION OF PRECEDING ANNUAL FINANCIAL STATEMENTS</t>
  </si>
  <si>
    <t>not qualified.</t>
  </si>
  <si>
    <t>Net cash from/(used) in investing activities</t>
  </si>
  <si>
    <t>Year To Date</t>
  </si>
  <si>
    <t>Nevertheless, the Group maintains a cautious approach to the current financial year and efforts</t>
  </si>
  <si>
    <t>: 31st March 2003</t>
  </si>
  <si>
    <t>: 3 Quarter</t>
  </si>
  <si>
    <t>FOR THE QUARTER ENDED  31 MARCH 2003</t>
  </si>
  <si>
    <t>9 MONTHS ENDED</t>
  </si>
  <si>
    <t>31/3/2003</t>
  </si>
  <si>
    <t>31/3/2002</t>
  </si>
  <si>
    <t>AS AT 31 MARCH 2003</t>
  </si>
  <si>
    <t>9 MONTHS</t>
  </si>
  <si>
    <t>Financial Reporting and paragraph 9.22 of Listing Requirements of the Kuala Lumpur Stock Exchange.</t>
  </si>
  <si>
    <t>The interim financial statements are unaudited and has been prepared in compliance with MASB 26, Interim</t>
  </si>
  <si>
    <t>of the Group for the year ended 30 June 2002.</t>
  </si>
  <si>
    <t>The interim financial statements should be read in conjunction with the annual audited financial statements</t>
  </si>
  <si>
    <t xml:space="preserve">The auditors' report of the most recent annual financial statements for the year ended 30 June 2002 was </t>
  </si>
  <si>
    <t xml:space="preserve">The valuation of land, buildings, plant and equipment have been brought forward, without amendment from </t>
  </si>
  <si>
    <t>the financial statements for the year ended 30 June 2002.</t>
  </si>
  <si>
    <t>and of the Group for the current quarter.</t>
  </si>
  <si>
    <t>There has not arisen in the interval between the end of the current quarter and the date of this</t>
  </si>
  <si>
    <t>shares held as treasury shares and resale of treasury during the current quarter under review.</t>
  </si>
  <si>
    <t>taken by the Group since the financial crisis will help the Group to weather any possible economic</t>
  </si>
  <si>
    <t>Bearing any unforeseen circumstances, it is in the opinion of the Directors that the Group is able to</t>
  </si>
  <si>
    <t>achieve the comparable performance for the current financial year to that achieved during the previous</t>
  </si>
  <si>
    <t>No dividend is recommended for the current quarter under review.</t>
  </si>
  <si>
    <t>29 May 2003</t>
  </si>
  <si>
    <t>Penang</t>
  </si>
  <si>
    <t>There was no profit on sale of investment and/or properties for the current quarter under review.</t>
  </si>
  <si>
    <t xml:space="preserve">(a) There was no profit on sale of quoted securities for the current quarter under review. </t>
  </si>
  <si>
    <t>9 months ended</t>
  </si>
  <si>
    <t>31 March</t>
  </si>
  <si>
    <t>9 MONTHS ENDED 31 MARCH 2003</t>
  </si>
  <si>
    <t>The local retail market remains challenging and competitive.  The Group expects the remaining period for</t>
  </si>
  <si>
    <t>statements for the financial year ended 30 June 2002. The adoption of MASB 28, MASB 29 and MASB 30</t>
  </si>
  <si>
    <t>BALANCE AT 31 MARCH  2002</t>
  </si>
  <si>
    <t>BALANCE AT 31 MARCH  2003</t>
  </si>
  <si>
    <t>3 MONTHS</t>
  </si>
  <si>
    <t>Payment made during the period</t>
  </si>
  <si>
    <t>Current year's provision</t>
  </si>
  <si>
    <t>The effective tax rate was low in relation to the net profit due to utilization of tax losses brought forward</t>
  </si>
  <si>
    <t>to set off part of the taxable income of the Group.</t>
  </si>
  <si>
    <t>Taxation expense for the period:-</t>
  </si>
  <si>
    <t>Current</t>
  </si>
  <si>
    <t>Malaysian Taxation</t>
  </si>
  <si>
    <t xml:space="preserve">Tax (assets) / liabilities at 31 March </t>
  </si>
  <si>
    <t>Consolidated</t>
  </si>
  <si>
    <t>Eliminations</t>
  </si>
  <si>
    <t>The Group's turnover was down 58% to RM 13.67 million in the current quarter ended 31 March 2003</t>
  </si>
  <si>
    <t xml:space="preserve">from RM 32.50 million in the preceding quarter ended 31 December 2002. The Group's turnover dropped </t>
  </si>
  <si>
    <t>The Group's net profit/(loss) after taxation and minority interest deteriorated significantly to RM (1.73)</t>
  </si>
  <si>
    <t xml:space="preserve">million in the current quarter under review from  RM 7.44 million in the immediate preceding quarter </t>
  </si>
  <si>
    <t>this year.</t>
  </si>
  <si>
    <t xml:space="preserve">significantly in third quarter ended 31 March 2003 as most of the major festivals and long school holidays </t>
  </si>
  <si>
    <t>was over.</t>
  </si>
  <si>
    <t>For the period under review, the group registered a revenue of RM 60.84 million reflected an increase of</t>
  </si>
  <si>
    <t xml:space="preserve">The higher sales recorded in second quarter in this period under review was the main contributor to the </t>
  </si>
  <si>
    <t>period.</t>
  </si>
  <si>
    <t xml:space="preserve">Net profit before taxation and minority interest was up 31% or RM 1.28 million to RM 5.40 million </t>
  </si>
  <si>
    <t>in the current period under review from RM 4.13 million in the same period last year.</t>
  </si>
  <si>
    <t>children segment.</t>
  </si>
  <si>
    <t xml:space="preserve">better gross profit margin registered in the second quarter and better performance of, in particular, the </t>
  </si>
  <si>
    <t>slowdown.</t>
  </si>
  <si>
    <t xml:space="preserve">13.7% or RM 7.32 million over the RM 53.52 million registered in the preceding year's corresponding period. </t>
  </si>
  <si>
    <t xml:space="preserve">higher revenue registered for the period under review when compared with the preceding year's corresponding </t>
  </si>
  <si>
    <t>the Financial Year 2003 to be more competitive due to domestic and global economic uncertainties.</t>
  </si>
  <si>
    <t xml:space="preserve">The increased in net profit before taxation and minority interest was mainly due to higher sales volume and </t>
  </si>
  <si>
    <t xml:space="preserve">The timely introduction of the economic stimulus package by the government recently would boost </t>
  </si>
  <si>
    <t>domestic consumption and  stimulate consumer and business confidence. The 0.5% cut in interest rates</t>
  </si>
  <si>
    <t>would in near future, help companies lower their financing costs and improved their earnings.</t>
  </si>
  <si>
    <t>which became effective on 1 January 2003 have not given rise to any adjustments to opening balances</t>
  </si>
  <si>
    <t>of retained profits of the prior year and the current period or to changes in comparatives.</t>
  </si>
  <si>
    <t xml:space="preserve">   (iii) RM 352,070 at market value as at 31 March 2003</t>
  </si>
  <si>
    <t>With the significant decrease in turnover, the Group's net profit/(loss) before taxation and minority interest</t>
  </si>
  <si>
    <t>decreased to RM (1.78) million loss in the current quarter under review from RM 7.50 million profit in the</t>
  </si>
  <si>
    <t>preceding quarter this year.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</si>
</sst>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  <numFmt numFmtId="178" formatCode="m/d/yyyy"/>
  </numFmts>
  <fonts count="7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8" fontId="3" fillId="0" borderId="0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8" fontId="3" fillId="0" borderId="0" xfId="0" applyNumberFormat="1" applyFont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 horizontal="right"/>
    </xf>
    <xf numFmtId="38" fontId="4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3" fillId="0" borderId="0" xfId="15" applyNumberFormat="1" applyFont="1" applyAlignment="1">
      <alignment/>
    </xf>
    <xf numFmtId="38" fontId="3" fillId="0" borderId="0" xfId="15" applyNumberFormat="1" applyFont="1" applyBorder="1" applyAlignment="1">
      <alignment/>
    </xf>
    <xf numFmtId="38" fontId="3" fillId="0" borderId="0" xfId="15" applyNumberFormat="1" applyFont="1" applyBorder="1" applyAlignment="1">
      <alignment horizontal="center"/>
    </xf>
    <xf numFmtId="38" fontId="3" fillId="0" borderId="0" xfId="15" applyNumberFormat="1" applyFont="1" applyAlignment="1">
      <alignment horizontal="center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center"/>
    </xf>
    <xf numFmtId="38" fontId="3" fillId="0" borderId="0" xfId="15" applyNumberFormat="1" applyFont="1" applyFill="1" applyBorder="1" applyAlignment="1">
      <alignment/>
    </xf>
    <xf numFmtId="38" fontId="4" fillId="0" borderId="0" xfId="15" applyNumberFormat="1" applyFont="1" applyBorder="1" applyAlignment="1">
      <alignment horizontal="center"/>
    </xf>
    <xf numFmtId="38" fontId="4" fillId="0" borderId="0" xfId="15" applyNumberFormat="1" applyFont="1" applyFill="1" applyBorder="1" applyAlignment="1">
      <alignment horizontal="center"/>
    </xf>
    <xf numFmtId="43" fontId="3" fillId="0" borderId="0" xfId="15" applyFont="1" applyBorder="1" applyAlignment="1">
      <alignment/>
    </xf>
    <xf numFmtId="38" fontId="4" fillId="0" borderId="0" xfId="15" applyNumberFormat="1" applyFont="1" applyAlignment="1">
      <alignment/>
    </xf>
    <xf numFmtId="38" fontId="3" fillId="0" borderId="0" xfId="0" applyNumberFormat="1" applyFont="1" applyFill="1" applyAlignment="1">
      <alignment/>
    </xf>
    <xf numFmtId="38" fontId="3" fillId="0" borderId="0" xfId="15" applyNumberFormat="1" applyFont="1" applyFill="1" applyAlignment="1">
      <alignment/>
    </xf>
    <xf numFmtId="38" fontId="1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 quotePrefix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3" fillId="0" borderId="1" xfId="15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38" fontId="3" fillId="0" borderId="0" xfId="0" applyNumberFormat="1" applyFont="1" applyFill="1" applyBorder="1" applyAlignment="1" quotePrefix="1">
      <alignment/>
    </xf>
    <xf numFmtId="38" fontId="3" fillId="0" borderId="2" xfId="0" applyNumberFormat="1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38" fontId="3" fillId="0" borderId="3" xfId="0" applyNumberFormat="1" applyFont="1" applyFill="1" applyBorder="1" applyAlignment="1">
      <alignment horizontal="center"/>
    </xf>
    <xf numFmtId="38" fontId="3" fillId="0" borderId="3" xfId="15" applyNumberFormat="1" applyFont="1" applyFill="1" applyBorder="1" applyAlignment="1">
      <alignment horizontal="center"/>
    </xf>
    <xf numFmtId="1" fontId="1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Alignment="1">
      <alignment/>
    </xf>
    <xf numFmtId="38" fontId="3" fillId="0" borderId="4" xfId="0" applyNumberFormat="1" applyFont="1" applyFill="1" applyBorder="1" applyAlignment="1">
      <alignment horizontal="center"/>
    </xf>
    <xf numFmtId="38" fontId="3" fillId="0" borderId="5" xfId="15" applyNumberFormat="1" applyFont="1" applyBorder="1" applyAlignment="1">
      <alignment horizontal="center"/>
    </xf>
    <xf numFmtId="38" fontId="3" fillId="0" borderId="2" xfId="15" applyNumberFormat="1" applyFont="1" applyBorder="1" applyAlignment="1">
      <alignment horizontal="center"/>
    </xf>
    <xf numFmtId="38" fontId="3" fillId="0" borderId="4" xfId="15" applyNumberFormat="1" applyFont="1" applyFill="1" applyBorder="1" applyAlignment="1">
      <alignment horizontal="center"/>
    </xf>
    <xf numFmtId="38" fontId="3" fillId="0" borderId="5" xfId="15" applyNumberFormat="1" applyFont="1" applyFill="1" applyBorder="1" applyAlignment="1">
      <alignment horizontal="center"/>
    </xf>
    <xf numFmtId="38" fontId="3" fillId="0" borderId="2" xfId="15" applyNumberFormat="1" applyFont="1" applyFill="1" applyBorder="1" applyAlignment="1">
      <alignment horizontal="center"/>
    </xf>
    <xf numFmtId="38" fontId="2" fillId="0" borderId="0" xfId="15" applyNumberFormat="1" applyFont="1" applyFill="1" applyBorder="1" applyAlignment="1">
      <alignment horizontal="center"/>
    </xf>
    <xf numFmtId="40" fontId="3" fillId="0" borderId="3" xfId="15" applyNumberFormat="1" applyFont="1" applyFill="1" applyBorder="1" applyAlignment="1">
      <alignment horizontal="center"/>
    </xf>
    <xf numFmtId="40" fontId="3" fillId="0" borderId="0" xfId="15" applyNumberFormat="1" applyFont="1" applyAlignment="1">
      <alignment horizontal="center"/>
    </xf>
    <xf numFmtId="40" fontId="3" fillId="0" borderId="0" xfId="15" applyNumberFormat="1" applyFont="1" applyBorder="1" applyAlignment="1">
      <alignment/>
    </xf>
    <xf numFmtId="38" fontId="4" fillId="0" borderId="0" xfId="0" applyNumberFormat="1" applyFont="1" applyFill="1" applyBorder="1" applyAlignment="1">
      <alignment/>
    </xf>
    <xf numFmtId="43" fontId="3" fillId="0" borderId="0" xfId="15" applyFont="1" applyFill="1" applyBorder="1" applyAlignment="1">
      <alignment/>
    </xf>
    <xf numFmtId="40" fontId="3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38" fontId="4" fillId="0" borderId="0" xfId="15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 horizontal="left"/>
    </xf>
    <xf numFmtId="38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8" fontId="3" fillId="0" borderId="6" xfId="0" applyNumberFormat="1" applyFont="1" applyFill="1" applyBorder="1" applyAlignment="1">
      <alignment horizontal="center"/>
    </xf>
    <xf numFmtId="9" fontId="3" fillId="0" borderId="0" xfId="19" applyFont="1" applyFill="1" applyBorder="1" applyAlignment="1">
      <alignment horizontal="center"/>
    </xf>
    <xf numFmtId="9" fontId="3" fillId="0" borderId="0" xfId="19" applyFont="1" applyFill="1" applyBorder="1" applyAlignment="1">
      <alignment/>
    </xf>
    <xf numFmtId="40" fontId="5" fillId="0" borderId="0" xfId="15" applyNumberFormat="1" applyFont="1" applyFill="1" applyBorder="1" applyAlignment="1">
      <alignment horizontal="center"/>
    </xf>
    <xf numFmtId="43" fontId="5" fillId="0" borderId="0" xfId="15" applyFont="1" applyFill="1" applyBorder="1" applyAlignment="1">
      <alignment/>
    </xf>
    <xf numFmtId="40" fontId="5" fillId="0" borderId="3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/>
    </xf>
    <xf numFmtId="1" fontId="4" fillId="0" borderId="0" xfId="15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43" fontId="4" fillId="0" borderId="0" xfId="15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38" fontId="4" fillId="0" borderId="2" xfId="15" applyNumberFormat="1" applyFont="1" applyBorder="1" applyAlignment="1">
      <alignment horizontal="center"/>
    </xf>
    <xf numFmtId="38" fontId="4" fillId="0" borderId="4" xfId="15" applyNumberFormat="1" applyFont="1" applyBorder="1" applyAlignment="1">
      <alignment horizontal="center"/>
    </xf>
    <xf numFmtId="38" fontId="4" fillId="0" borderId="5" xfId="15" applyNumberFormat="1" applyFont="1" applyBorder="1" applyAlignment="1">
      <alignment horizontal="center"/>
    </xf>
    <xf numFmtId="38" fontId="4" fillId="0" borderId="6" xfId="0" applyNumberFormat="1" applyFont="1" applyFill="1" applyBorder="1" applyAlignment="1">
      <alignment horizontal="center"/>
    </xf>
    <xf numFmtId="9" fontId="4" fillId="0" borderId="0" xfId="19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 horizontal="center"/>
    </xf>
    <xf numFmtId="38" fontId="4" fillId="0" borderId="3" xfId="0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>
      <alignment horizontal="center"/>
    </xf>
    <xf numFmtId="40" fontId="6" fillId="0" borderId="3" xfId="15" applyNumberFormat="1" applyFont="1" applyFill="1" applyBorder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40" fontId="4" fillId="0" borderId="3" xfId="15" applyNumberFormat="1" applyFont="1" applyBorder="1" applyAlignment="1">
      <alignment horizontal="center"/>
    </xf>
    <xf numFmtId="38" fontId="4" fillId="0" borderId="7" xfId="15" applyNumberFormat="1" applyFont="1" applyBorder="1" applyAlignment="1">
      <alignment horizontal="center"/>
    </xf>
    <xf numFmtId="38" fontId="4" fillId="0" borderId="0" xfId="15" applyNumberFormat="1" applyFont="1" applyFill="1" applyAlignment="1">
      <alignment/>
    </xf>
    <xf numFmtId="38" fontId="3" fillId="0" borderId="0" xfId="15" applyNumberFormat="1" applyFont="1" applyFill="1" applyAlignment="1" quotePrefix="1">
      <alignment horizontal="center"/>
    </xf>
    <xf numFmtId="38" fontId="3" fillId="0" borderId="8" xfId="15" applyNumberFormat="1" applyFont="1" applyFill="1" applyBorder="1" applyAlignment="1">
      <alignment horizontal="center"/>
    </xf>
    <xf numFmtId="43" fontId="3" fillId="0" borderId="0" xfId="15" applyFont="1" applyFill="1" applyAlignment="1">
      <alignment/>
    </xf>
    <xf numFmtId="38" fontId="3" fillId="0" borderId="9" xfId="15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/>
    </xf>
    <xf numFmtId="38" fontId="3" fillId="0" borderId="10" xfId="15" applyNumberFormat="1" applyFont="1" applyFill="1" applyBorder="1" applyAlignment="1">
      <alignment horizontal="center"/>
    </xf>
    <xf numFmtId="171" fontId="3" fillId="0" borderId="0" xfId="15" applyNumberFormat="1" applyFont="1" applyFill="1" applyBorder="1" applyAlignment="1">
      <alignment/>
    </xf>
    <xf numFmtId="171" fontId="3" fillId="0" borderId="0" xfId="15" applyNumberFormat="1" applyFont="1" applyFill="1" applyBorder="1" applyAlignment="1">
      <alignment horizontal="center"/>
    </xf>
    <xf numFmtId="171" fontId="3" fillId="0" borderId="0" xfId="15" applyNumberFormat="1" applyFont="1" applyFill="1" applyBorder="1" applyAlignment="1" quotePrefix="1">
      <alignment horizontal="center"/>
    </xf>
    <xf numFmtId="38" fontId="3" fillId="0" borderId="1" xfId="15" applyNumberFormat="1" applyFont="1" applyBorder="1" applyAlignment="1">
      <alignment horizontal="center"/>
    </xf>
    <xf numFmtId="38" fontId="4" fillId="0" borderId="0" xfId="15" applyNumberFormat="1" applyFont="1" applyFill="1" applyAlignment="1">
      <alignment horizontal="center"/>
    </xf>
    <xf numFmtId="38" fontId="4" fillId="0" borderId="0" xfId="15" applyNumberFormat="1" applyFont="1" applyFill="1" applyAlignment="1" quotePrefix="1">
      <alignment horizontal="center"/>
    </xf>
    <xf numFmtId="38" fontId="4" fillId="0" borderId="2" xfId="15" applyNumberFormat="1" applyFont="1" applyFill="1" applyBorder="1" applyAlignment="1">
      <alignment horizontal="center"/>
    </xf>
    <xf numFmtId="38" fontId="4" fillId="0" borderId="4" xfId="15" applyNumberFormat="1" applyFont="1" applyFill="1" applyBorder="1" applyAlignment="1">
      <alignment horizontal="center"/>
    </xf>
    <xf numFmtId="38" fontId="4" fillId="0" borderId="8" xfId="15" applyNumberFormat="1" applyFont="1" applyFill="1" applyBorder="1" applyAlignment="1">
      <alignment horizontal="center"/>
    </xf>
    <xf numFmtId="38" fontId="4" fillId="0" borderId="9" xfId="15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 horizontal="center"/>
    </xf>
    <xf numFmtId="43" fontId="4" fillId="0" borderId="0" xfId="15" applyFont="1" applyFill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38" fontId="4" fillId="0" borderId="6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38" fontId="4" fillId="0" borderId="15" xfId="15" applyNumberFormat="1" applyFont="1" applyBorder="1" applyAlignment="1">
      <alignment horizontal="center"/>
    </xf>
    <xf numFmtId="38" fontId="4" fillId="0" borderId="4" xfId="15" applyNumberFormat="1" applyFont="1" applyBorder="1" applyAlignment="1">
      <alignment horizontal="center"/>
    </xf>
    <xf numFmtId="38" fontId="4" fillId="0" borderId="16" xfId="15" applyNumberFormat="1" applyFont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171" fontId="3" fillId="0" borderId="0" xfId="15" applyNumberFormat="1" applyFont="1" applyFill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3" fillId="0" borderId="0" xfId="0" applyNumberFormat="1" applyFont="1" applyFill="1" applyBorder="1" applyAlignment="1" quotePrefix="1">
      <alignment horizontal="center"/>
    </xf>
    <xf numFmtId="38" fontId="3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80" zoomScaleNormal="80" workbookViewId="0" topLeftCell="A1">
      <selection activeCell="E10" sqref="E10"/>
    </sheetView>
  </sheetViews>
  <sheetFormatPr defaultColWidth="9.140625" defaultRowHeight="12.75"/>
  <cols>
    <col min="1" max="2" width="9.140625" style="57" customWidth="1"/>
    <col min="3" max="3" width="16.7109375" style="57" customWidth="1"/>
    <col min="4" max="7" width="9.140625" style="57" customWidth="1"/>
    <col min="8" max="8" width="11.8515625" style="57" customWidth="1"/>
    <col min="9" max="16384" width="9.140625" style="57" customWidth="1"/>
  </cols>
  <sheetData>
    <row r="1" spans="1:7" ht="11.25">
      <c r="A1" s="58" t="s">
        <v>235</v>
      </c>
      <c r="B1" s="59"/>
      <c r="C1" s="59"/>
      <c r="D1" s="59"/>
      <c r="E1" s="59"/>
      <c r="F1" s="59"/>
      <c r="G1" s="59"/>
    </row>
    <row r="2" spans="1:7" ht="11.25">
      <c r="A2" s="58"/>
      <c r="B2" s="59"/>
      <c r="C2" s="59"/>
      <c r="D2" s="59"/>
      <c r="E2" s="59"/>
      <c r="F2" s="59"/>
      <c r="G2" s="59"/>
    </row>
    <row r="3" spans="1:7" ht="11.25">
      <c r="A3" s="59"/>
      <c r="B3" s="59"/>
      <c r="C3" s="59"/>
      <c r="D3" s="59"/>
      <c r="E3" s="59"/>
      <c r="F3" s="59"/>
      <c r="G3" s="59"/>
    </row>
    <row r="4" spans="1:7" ht="11.25">
      <c r="A4" s="55" t="s">
        <v>236</v>
      </c>
      <c r="B4" s="56"/>
      <c r="C4" s="56"/>
      <c r="D4" s="55"/>
      <c r="E4" s="56"/>
      <c r="F4" s="55"/>
      <c r="G4" s="55"/>
    </row>
    <row r="5" spans="1:7" ht="11.25">
      <c r="A5" s="55"/>
      <c r="B5" s="71"/>
      <c r="C5" s="71"/>
      <c r="D5" s="71"/>
      <c r="E5" s="71"/>
      <c r="F5" s="71"/>
      <c r="G5" s="71"/>
    </row>
    <row r="6" spans="1:7" ht="11.25">
      <c r="A6" s="55" t="s">
        <v>58</v>
      </c>
      <c r="B6" s="71"/>
      <c r="D6" s="64" t="s">
        <v>59</v>
      </c>
      <c r="E6" s="71"/>
      <c r="F6" s="71"/>
      <c r="G6" s="71"/>
    </row>
    <row r="7" spans="1:7" ht="11.25">
      <c r="A7" s="55"/>
      <c r="B7" s="71"/>
      <c r="D7" s="71"/>
      <c r="E7" s="71"/>
      <c r="F7" s="71"/>
      <c r="G7" s="71"/>
    </row>
    <row r="8" spans="1:7" ht="11.25">
      <c r="A8" s="55" t="s">
        <v>49</v>
      </c>
      <c r="B8" s="71"/>
      <c r="D8" s="64" t="s">
        <v>57</v>
      </c>
      <c r="E8" s="71"/>
      <c r="F8" s="71"/>
      <c r="G8" s="71"/>
    </row>
    <row r="9" spans="1:7" ht="11.25">
      <c r="A9" s="55"/>
      <c r="B9" s="71"/>
      <c r="D9" s="71"/>
      <c r="E9" s="71"/>
      <c r="F9" s="71"/>
      <c r="G9" s="71"/>
    </row>
    <row r="10" spans="1:7" ht="11.25">
      <c r="A10" s="55" t="s">
        <v>48</v>
      </c>
      <c r="B10" s="71"/>
      <c r="D10" s="64" t="s">
        <v>56</v>
      </c>
      <c r="E10" s="71"/>
      <c r="F10" s="71"/>
      <c r="G10" s="71"/>
    </row>
    <row r="11" spans="1:7" ht="11.25">
      <c r="A11" s="55"/>
      <c r="B11" s="71"/>
      <c r="D11" s="71"/>
      <c r="E11" s="71"/>
      <c r="F11" s="71"/>
      <c r="G11" s="71"/>
    </row>
    <row r="12" spans="1:7" ht="11.25">
      <c r="A12" s="55" t="s">
        <v>47</v>
      </c>
      <c r="B12" s="71"/>
      <c r="D12" s="64" t="s">
        <v>55</v>
      </c>
      <c r="E12" s="71"/>
      <c r="F12" s="71"/>
      <c r="G12" s="71"/>
    </row>
    <row r="13" spans="1:7" ht="11.25">
      <c r="A13" s="55"/>
      <c r="B13" s="71"/>
      <c r="D13" s="71"/>
      <c r="E13" s="71"/>
      <c r="F13" s="71"/>
      <c r="G13" s="71"/>
    </row>
    <row r="14" spans="1:7" ht="11.25">
      <c r="A14" s="55" t="s">
        <v>46</v>
      </c>
      <c r="B14" s="71"/>
      <c r="D14" s="64" t="s">
        <v>54</v>
      </c>
      <c r="E14" s="71"/>
      <c r="F14" s="71"/>
      <c r="G14" s="71"/>
    </row>
    <row r="15" spans="1:7" ht="11.25">
      <c r="A15" s="55"/>
      <c r="B15" s="71"/>
      <c r="D15" s="71"/>
      <c r="E15" s="71"/>
      <c r="F15" s="71"/>
      <c r="G15" s="71"/>
    </row>
    <row r="16" spans="1:7" ht="11.25">
      <c r="A16" s="55" t="s">
        <v>50</v>
      </c>
      <c r="B16" s="71"/>
      <c r="D16" s="64" t="s">
        <v>53</v>
      </c>
      <c r="E16" s="71"/>
      <c r="F16" s="71"/>
      <c r="G16" s="71"/>
    </row>
    <row r="17" spans="1:7" ht="11.25">
      <c r="A17" s="55"/>
      <c r="B17" s="71"/>
      <c r="C17" s="71"/>
      <c r="D17" s="71"/>
      <c r="E17" s="71"/>
      <c r="F17" s="71"/>
      <c r="G17" s="71"/>
    </row>
    <row r="18" spans="1:7" ht="11.25">
      <c r="A18" s="55"/>
      <c r="B18" s="71"/>
      <c r="C18" s="64"/>
      <c r="D18" s="64"/>
      <c r="E18" s="71"/>
      <c r="F18" s="71"/>
      <c r="G18" s="71"/>
    </row>
    <row r="19" spans="1:7" ht="11.25">
      <c r="A19" s="61" t="s">
        <v>237</v>
      </c>
      <c r="B19" s="71"/>
      <c r="C19" s="71"/>
      <c r="D19" s="71"/>
      <c r="E19" s="71"/>
      <c r="F19" s="71"/>
      <c r="G19" s="71"/>
    </row>
    <row r="20" spans="1:7" ht="11.25">
      <c r="A20" s="61"/>
      <c r="B20" s="71"/>
      <c r="C20" s="71"/>
      <c r="D20" s="71"/>
      <c r="E20" s="71"/>
      <c r="F20" s="71"/>
      <c r="G20" s="71"/>
    </row>
    <row r="21" spans="1:7" ht="11.25">
      <c r="A21" s="61"/>
      <c r="B21" s="71"/>
      <c r="C21" s="71"/>
      <c r="D21" s="71"/>
      <c r="E21" s="71"/>
      <c r="F21" s="71"/>
      <c r="G21" s="71"/>
    </row>
    <row r="22" spans="1:7" ht="11.25">
      <c r="A22" s="55" t="s">
        <v>238</v>
      </c>
      <c r="B22" s="71"/>
      <c r="D22" s="64" t="s">
        <v>256</v>
      </c>
      <c r="E22" s="71"/>
      <c r="F22" s="71"/>
      <c r="G22" s="71"/>
    </row>
    <row r="23" spans="1:7" ht="11.25">
      <c r="A23" s="55"/>
      <c r="B23" s="71"/>
      <c r="D23" s="71"/>
      <c r="E23" s="71"/>
      <c r="F23" s="71"/>
      <c r="G23" s="71"/>
    </row>
    <row r="24" spans="1:7" ht="11.25">
      <c r="A24" s="55" t="s">
        <v>52</v>
      </c>
      <c r="B24" s="71"/>
      <c r="D24" s="64" t="s">
        <v>257</v>
      </c>
      <c r="E24" s="71"/>
      <c r="F24" s="71"/>
      <c r="G24" s="71"/>
    </row>
    <row r="25" spans="1:7" ht="11.25">
      <c r="A25" s="55"/>
      <c r="B25" s="71"/>
      <c r="D25" s="71"/>
      <c r="E25" s="71"/>
      <c r="F25" s="71"/>
      <c r="G25" s="71"/>
    </row>
    <row r="26" spans="1:7" ht="11.25">
      <c r="A26" s="55" t="s">
        <v>51</v>
      </c>
      <c r="B26" s="71"/>
      <c r="D26" s="64" t="s">
        <v>239</v>
      </c>
      <c r="E26" s="71"/>
      <c r="F26" s="71"/>
      <c r="G26" s="71"/>
    </row>
    <row r="27" spans="1:7" ht="11.25">
      <c r="A27" s="55"/>
      <c r="B27" s="71"/>
      <c r="D27" s="71"/>
      <c r="E27" s="71"/>
      <c r="F27" s="71"/>
      <c r="G27" s="71"/>
    </row>
    <row r="28" spans="1:7" ht="11.25">
      <c r="A28" s="55" t="s">
        <v>240</v>
      </c>
      <c r="B28" s="71"/>
      <c r="D28" s="64" t="s">
        <v>241</v>
      </c>
      <c r="E28" s="71"/>
      <c r="F28" s="71"/>
      <c r="G28" s="71"/>
    </row>
    <row r="29" spans="1:7" ht="11.25">
      <c r="A29" s="55"/>
      <c r="B29" s="71"/>
      <c r="C29" s="71"/>
      <c r="D29" s="64"/>
      <c r="E29" s="71"/>
      <c r="F29" s="71"/>
      <c r="G29" s="71"/>
    </row>
    <row r="30" spans="1:7" ht="11.25">
      <c r="A30" s="55"/>
      <c r="B30" s="56"/>
      <c r="C30" s="56"/>
      <c r="D30" s="55"/>
      <c r="E30" s="56"/>
      <c r="F30" s="55"/>
      <c r="G30" s="55"/>
    </row>
    <row r="31" spans="1:7" ht="11.25">
      <c r="A31" s="55"/>
      <c r="B31" s="56"/>
      <c r="C31" s="56"/>
      <c r="D31" s="55"/>
      <c r="E31" s="56"/>
      <c r="F31" s="55"/>
      <c r="G31" s="55"/>
    </row>
  </sheetData>
  <printOptions/>
  <pageMargins left="0.75" right="0.75" top="1" bottom="1" header="0.5" footer="0.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4"/>
  <sheetViews>
    <sheetView zoomScale="80" zoomScaleNormal="80" workbookViewId="0" topLeftCell="A7">
      <selection activeCell="I23" sqref="I23"/>
    </sheetView>
  </sheetViews>
  <sheetFormatPr defaultColWidth="9.140625" defaultRowHeight="12.75"/>
  <cols>
    <col min="1" max="1" width="31.28125" style="55" customWidth="1"/>
    <col min="2" max="2" width="4.00390625" style="56" customWidth="1"/>
    <col min="3" max="3" width="10.7109375" style="56" customWidth="1"/>
    <col min="4" max="4" width="1.7109375" style="55" customWidth="1"/>
    <col min="5" max="5" width="10.7109375" style="56" customWidth="1"/>
    <col min="6" max="7" width="17.7109375" style="55" hidden="1" customWidth="1"/>
    <col min="8" max="8" width="1.7109375" style="55" customWidth="1"/>
    <col min="9" max="9" width="10.7109375" style="15" customWidth="1"/>
    <col min="10" max="10" width="1.7109375" style="55" customWidth="1"/>
    <col min="11" max="11" width="10.7109375" style="97" customWidth="1"/>
    <col min="12" max="13" width="1.7109375" style="55" customWidth="1"/>
    <col min="14" max="16384" width="9.140625" style="55" customWidth="1"/>
  </cols>
  <sheetData>
    <row r="1" ht="11.25">
      <c r="A1" s="22" t="s">
        <v>7</v>
      </c>
    </row>
    <row r="4" spans="1:2" ht="11.25">
      <c r="A4" s="62" t="s">
        <v>91</v>
      </c>
      <c r="B4" s="63"/>
    </row>
    <row r="5" spans="1:2" ht="11.25">
      <c r="A5" s="62" t="s">
        <v>258</v>
      </c>
      <c r="B5" s="63"/>
    </row>
    <row r="6" spans="1:2" ht="11.25">
      <c r="A6" s="62"/>
      <c r="B6" s="63"/>
    </row>
    <row r="7" spans="3:11" ht="11.25">
      <c r="C7" s="112" t="s">
        <v>228</v>
      </c>
      <c r="D7" s="113"/>
      <c r="E7" s="114"/>
      <c r="I7" s="115" t="s">
        <v>249</v>
      </c>
      <c r="J7" s="116"/>
      <c r="K7" s="117"/>
    </row>
    <row r="8" spans="3:11" ht="11.25">
      <c r="C8" s="122" t="s">
        <v>92</v>
      </c>
      <c r="D8" s="123"/>
      <c r="E8" s="124"/>
      <c r="F8" s="121" t="s">
        <v>86</v>
      </c>
      <c r="G8" s="121"/>
      <c r="I8" s="118" t="s">
        <v>259</v>
      </c>
      <c r="J8" s="119"/>
      <c r="K8" s="120"/>
    </row>
    <row r="10" spans="3:11" ht="11.25">
      <c r="C10" s="60" t="s">
        <v>0</v>
      </c>
      <c r="D10" s="56"/>
      <c r="E10" s="56" t="s">
        <v>193</v>
      </c>
      <c r="F10" s="56" t="s">
        <v>0</v>
      </c>
      <c r="G10" s="56" t="s">
        <v>193</v>
      </c>
      <c r="I10" s="17" t="s">
        <v>0</v>
      </c>
      <c r="J10" s="56"/>
      <c r="K10" s="98" t="s">
        <v>193</v>
      </c>
    </row>
    <row r="11" spans="3:11" ht="11.25">
      <c r="C11" s="60" t="s">
        <v>1</v>
      </c>
      <c r="D11" s="56"/>
      <c r="E11" s="56" t="s">
        <v>1</v>
      </c>
      <c r="F11" s="56" t="s">
        <v>1</v>
      </c>
      <c r="G11" s="56" t="s">
        <v>1</v>
      </c>
      <c r="I11" s="17" t="s">
        <v>1</v>
      </c>
      <c r="J11" s="56"/>
      <c r="K11" s="98" t="s">
        <v>1</v>
      </c>
    </row>
    <row r="12" spans="3:11" ht="11.25">
      <c r="C12" s="60" t="s">
        <v>2</v>
      </c>
      <c r="D12" s="56"/>
      <c r="E12" s="56" t="s">
        <v>233</v>
      </c>
      <c r="F12" s="56" t="s">
        <v>4</v>
      </c>
      <c r="G12" s="56" t="s">
        <v>3</v>
      </c>
      <c r="I12" s="17" t="s">
        <v>229</v>
      </c>
      <c r="J12" s="56"/>
      <c r="K12" s="98" t="s">
        <v>233</v>
      </c>
    </row>
    <row r="13" spans="3:11" ht="11.25">
      <c r="C13" s="60" t="s">
        <v>127</v>
      </c>
      <c r="D13" s="56"/>
      <c r="E13" s="72" t="s">
        <v>234</v>
      </c>
      <c r="F13" s="56"/>
      <c r="G13" s="56"/>
      <c r="I13" s="17"/>
      <c r="J13" s="56"/>
      <c r="K13" s="99" t="s">
        <v>234</v>
      </c>
    </row>
    <row r="14" spans="3:11" ht="11.25">
      <c r="C14" s="60"/>
      <c r="D14" s="56"/>
      <c r="E14" s="56" t="s">
        <v>2</v>
      </c>
      <c r="F14" s="56"/>
      <c r="G14" s="56" t="s">
        <v>6</v>
      </c>
      <c r="I14" s="52"/>
      <c r="K14" s="98" t="s">
        <v>6</v>
      </c>
    </row>
    <row r="15" spans="3:11" ht="11.25">
      <c r="C15" s="60" t="s">
        <v>260</v>
      </c>
      <c r="D15" s="56"/>
      <c r="E15" s="56" t="s">
        <v>261</v>
      </c>
      <c r="F15" s="56" t="s">
        <v>87</v>
      </c>
      <c r="G15" s="56" t="s">
        <v>93</v>
      </c>
      <c r="I15" s="17" t="str">
        <f>C15</f>
        <v>31/3/2003</v>
      </c>
      <c r="K15" s="98" t="str">
        <f>E15</f>
        <v>31/3/2002</v>
      </c>
    </row>
    <row r="16" spans="2:11" ht="11.25">
      <c r="B16" s="56" t="s">
        <v>232</v>
      </c>
      <c r="C16" s="60" t="s">
        <v>5</v>
      </c>
      <c r="D16" s="56"/>
      <c r="E16" s="56" t="s">
        <v>5</v>
      </c>
      <c r="F16" s="56" t="s">
        <v>5</v>
      </c>
      <c r="G16" s="56" t="s">
        <v>5</v>
      </c>
      <c r="I16" s="17" t="s">
        <v>5</v>
      </c>
      <c r="J16" s="56"/>
      <c r="K16" s="98" t="s">
        <v>5</v>
      </c>
    </row>
    <row r="17" spans="3:9" ht="11.25">
      <c r="C17" s="60"/>
      <c r="I17" s="52"/>
    </row>
    <row r="18" spans="1:11" ht="12" thickBot="1">
      <c r="A18" s="55" t="s">
        <v>94</v>
      </c>
      <c r="C18" s="80">
        <v>13674</v>
      </c>
      <c r="D18" s="5"/>
      <c r="E18" s="65">
        <v>12552</v>
      </c>
      <c r="F18" s="5"/>
      <c r="G18" s="5"/>
      <c r="I18" s="110">
        <v>60841</v>
      </c>
      <c r="K18" s="65">
        <v>53516</v>
      </c>
    </row>
    <row r="19" spans="3:9" ht="12" thickTop="1">
      <c r="C19" s="50"/>
      <c r="D19" s="5"/>
      <c r="E19" s="4"/>
      <c r="F19" s="5"/>
      <c r="G19" s="5"/>
      <c r="I19" s="52"/>
    </row>
    <row r="20" spans="1:11" ht="11.25">
      <c r="A20" s="55" t="s">
        <v>95</v>
      </c>
      <c r="C20" s="50">
        <v>4129</v>
      </c>
      <c r="D20" s="5"/>
      <c r="E20" s="4">
        <v>5401</v>
      </c>
      <c r="F20" s="5"/>
      <c r="G20" s="5"/>
      <c r="I20" s="17">
        <v>23772</v>
      </c>
      <c r="K20" s="4">
        <v>21482</v>
      </c>
    </row>
    <row r="21" spans="1:11" ht="11.25">
      <c r="A21" s="55" t="s">
        <v>60</v>
      </c>
      <c r="C21" s="81">
        <f>C20/C18</f>
        <v>0.30195992394324994</v>
      </c>
      <c r="D21" s="67"/>
      <c r="E21" s="66">
        <f>E20/E18</f>
        <v>0.4302899936265137</v>
      </c>
      <c r="I21" s="81">
        <f>I20/I18</f>
        <v>0.39072336089150406</v>
      </c>
      <c r="J21" s="67"/>
      <c r="K21" s="66">
        <f>K20/K18</f>
        <v>0.4014126616339039</v>
      </c>
    </row>
    <row r="22" spans="3:9" ht="11.25">
      <c r="C22" s="81"/>
      <c r="D22" s="67"/>
      <c r="E22" s="66"/>
      <c r="I22" s="52"/>
    </row>
    <row r="23" spans="1:11" ht="11.25">
      <c r="A23" s="55" t="s">
        <v>96</v>
      </c>
      <c r="C23" s="60">
        <v>10</v>
      </c>
      <c r="E23" s="56">
        <v>245</v>
      </c>
      <c r="I23" s="17">
        <v>267</v>
      </c>
      <c r="K23" s="56">
        <v>408</v>
      </c>
    </row>
    <row r="24" spans="3:9" ht="11.25">
      <c r="C24" s="50"/>
      <c r="D24" s="5"/>
      <c r="E24" s="4"/>
      <c r="F24" s="5"/>
      <c r="G24" s="5"/>
      <c r="I24" s="52"/>
    </row>
    <row r="25" spans="1:11" ht="11.25">
      <c r="A25" s="55" t="s">
        <v>97</v>
      </c>
      <c r="C25" s="82">
        <v>-5133</v>
      </c>
      <c r="D25" s="5"/>
      <c r="E25" s="29">
        <v>-5328</v>
      </c>
      <c r="F25" s="5"/>
      <c r="G25" s="5"/>
      <c r="I25" s="103">
        <v>-15646</v>
      </c>
      <c r="K25" s="29">
        <v>-14583</v>
      </c>
    </row>
    <row r="26" spans="3:9" ht="11.25">
      <c r="C26" s="50"/>
      <c r="D26" s="5"/>
      <c r="E26" s="4"/>
      <c r="F26" s="5"/>
      <c r="G26" s="5"/>
      <c r="I26" s="52"/>
    </row>
    <row r="27" spans="1:11" ht="11.25">
      <c r="A27" s="55" t="s">
        <v>98</v>
      </c>
      <c r="C27" s="50">
        <f>C20+C23+C25</f>
        <v>-994</v>
      </c>
      <c r="D27" s="5"/>
      <c r="E27" s="4">
        <f>E20+E23+E25</f>
        <v>318</v>
      </c>
      <c r="F27" s="5"/>
      <c r="G27" s="5"/>
      <c r="I27" s="17">
        <f>I20+I23+I25</f>
        <v>8393</v>
      </c>
      <c r="K27" s="4">
        <f>K20+K23+K25</f>
        <v>7307</v>
      </c>
    </row>
    <row r="28" spans="3:11" ht="11.25">
      <c r="C28" s="50"/>
      <c r="D28" s="5"/>
      <c r="E28" s="4"/>
      <c r="F28" s="5"/>
      <c r="G28" s="5"/>
      <c r="I28" s="52"/>
      <c r="K28" s="4"/>
    </row>
    <row r="29" spans="1:11" ht="11.25">
      <c r="A29" s="55" t="s">
        <v>99</v>
      </c>
      <c r="C29" s="82">
        <v>-782</v>
      </c>
      <c r="D29" s="5"/>
      <c r="E29" s="29">
        <v>-1118</v>
      </c>
      <c r="F29" s="5"/>
      <c r="G29" s="5"/>
      <c r="I29" s="103">
        <v>-2990</v>
      </c>
      <c r="K29" s="29">
        <v>-3181</v>
      </c>
    </row>
    <row r="30" spans="3:11" ht="11.25">
      <c r="C30" s="50"/>
      <c r="D30" s="5"/>
      <c r="E30" s="4"/>
      <c r="F30" s="5"/>
      <c r="G30" s="5"/>
      <c r="I30" s="52"/>
      <c r="K30" s="4"/>
    </row>
    <row r="31" spans="1:11" ht="11.25">
      <c r="A31" s="55" t="s">
        <v>150</v>
      </c>
      <c r="C31" s="50">
        <f>C27+C29</f>
        <v>-1776</v>
      </c>
      <c r="D31" s="5"/>
      <c r="E31" s="4">
        <f>E27+E29</f>
        <v>-800</v>
      </c>
      <c r="F31" s="5"/>
      <c r="G31" s="5"/>
      <c r="I31" s="17">
        <f>I27+I29</f>
        <v>5403</v>
      </c>
      <c r="K31" s="4">
        <f>K27+K29</f>
        <v>4126</v>
      </c>
    </row>
    <row r="32" spans="3:11" ht="11.25">
      <c r="C32" s="50"/>
      <c r="D32" s="5"/>
      <c r="E32" s="4"/>
      <c r="F32" s="5"/>
      <c r="G32" s="5"/>
      <c r="I32" s="52"/>
      <c r="K32" s="4"/>
    </row>
    <row r="33" spans="1:11" ht="11.25">
      <c r="A33" s="55" t="s">
        <v>100</v>
      </c>
      <c r="B33" s="56">
        <v>3</v>
      </c>
      <c r="C33" s="82">
        <v>25</v>
      </c>
      <c r="D33" s="5"/>
      <c r="E33" s="29">
        <v>548</v>
      </c>
      <c r="F33" s="5"/>
      <c r="G33" s="5"/>
      <c r="I33" s="103">
        <v>-90</v>
      </c>
      <c r="K33" s="29">
        <v>-134</v>
      </c>
    </row>
    <row r="34" spans="3:11" ht="11.25">
      <c r="C34" s="50"/>
      <c r="D34" s="5"/>
      <c r="E34" s="4"/>
      <c r="F34" s="5"/>
      <c r="G34" s="5"/>
      <c r="I34" s="52"/>
      <c r="K34" s="4"/>
    </row>
    <row r="35" spans="1:11" ht="11.25">
      <c r="A35" s="55" t="s">
        <v>149</v>
      </c>
      <c r="C35" s="50">
        <f>C31+C33</f>
        <v>-1751</v>
      </c>
      <c r="D35" s="5"/>
      <c r="E35" s="4">
        <f>E31+E33</f>
        <v>-252</v>
      </c>
      <c r="F35" s="5"/>
      <c r="G35" s="5"/>
      <c r="I35" s="17">
        <f>I31+I33</f>
        <v>5313</v>
      </c>
      <c r="K35" s="4">
        <f>K31+K33</f>
        <v>3992</v>
      </c>
    </row>
    <row r="36" spans="3:11" ht="11.25">
      <c r="C36" s="50"/>
      <c r="D36" s="5"/>
      <c r="E36" s="4"/>
      <c r="F36" s="5"/>
      <c r="G36" s="5"/>
      <c r="I36" s="52"/>
      <c r="K36" s="4"/>
    </row>
    <row r="37" spans="1:11" ht="11.25">
      <c r="A37" s="55" t="s">
        <v>25</v>
      </c>
      <c r="C37" s="82">
        <v>20</v>
      </c>
      <c r="D37" s="5"/>
      <c r="E37" s="29">
        <v>2</v>
      </c>
      <c r="F37" s="5"/>
      <c r="G37" s="5"/>
      <c r="I37" s="103">
        <v>-12</v>
      </c>
      <c r="K37" s="29">
        <v>-31</v>
      </c>
    </row>
    <row r="38" spans="3:11" ht="11.25">
      <c r="C38" s="50"/>
      <c r="D38" s="5"/>
      <c r="E38" s="4"/>
      <c r="F38" s="5"/>
      <c r="G38" s="5"/>
      <c r="I38" s="52"/>
      <c r="K38" s="4"/>
    </row>
    <row r="39" spans="1:11" ht="12" thickBot="1">
      <c r="A39" s="55" t="s">
        <v>106</v>
      </c>
      <c r="C39" s="83">
        <f>C35+C37</f>
        <v>-1731</v>
      </c>
      <c r="D39" s="5"/>
      <c r="E39" s="31">
        <f>E35+E37</f>
        <v>-250</v>
      </c>
      <c r="F39" s="5"/>
      <c r="G39" s="5"/>
      <c r="I39" s="109">
        <f>I35+I37</f>
        <v>5301</v>
      </c>
      <c r="K39" s="31">
        <f>K35+K37</f>
        <v>3961</v>
      </c>
    </row>
    <row r="40" spans="3:11" ht="11.25">
      <c r="C40" s="50"/>
      <c r="D40" s="5"/>
      <c r="E40" s="4"/>
      <c r="F40" s="5"/>
      <c r="G40" s="5"/>
      <c r="I40" s="52"/>
      <c r="K40" s="4"/>
    </row>
    <row r="41" spans="1:11" ht="11.25">
      <c r="A41" s="55" t="s">
        <v>101</v>
      </c>
      <c r="C41" s="50"/>
      <c r="D41" s="5"/>
      <c r="E41" s="4"/>
      <c r="F41" s="5"/>
      <c r="G41" s="5"/>
      <c r="I41" s="52"/>
      <c r="K41" s="4"/>
    </row>
    <row r="42" spans="1:11" ht="11.25">
      <c r="A42" s="95" t="s">
        <v>102</v>
      </c>
      <c r="B42" s="56">
        <v>21</v>
      </c>
      <c r="C42" s="84">
        <v>-8.66</v>
      </c>
      <c r="D42" s="69"/>
      <c r="E42" s="68">
        <v>-1.25</v>
      </c>
      <c r="I42" s="84">
        <v>26.51</v>
      </c>
      <c r="K42" s="68">
        <v>19.81</v>
      </c>
    </row>
    <row r="43" spans="1:11" ht="12" thickBot="1">
      <c r="A43" s="95" t="s">
        <v>103</v>
      </c>
      <c r="B43" s="56">
        <v>21</v>
      </c>
      <c r="C43" s="85">
        <v>-8.54</v>
      </c>
      <c r="D43" s="69"/>
      <c r="E43" s="70">
        <v>-1.24</v>
      </c>
      <c r="I43" s="85">
        <v>26.14</v>
      </c>
      <c r="K43" s="70">
        <v>19.63</v>
      </c>
    </row>
    <row r="44" spans="3:9" ht="11.25">
      <c r="C44" s="50"/>
      <c r="D44" s="5"/>
      <c r="E44" s="4"/>
      <c r="F44" s="5"/>
      <c r="G44" s="5"/>
      <c r="I44" s="52"/>
    </row>
    <row r="45" spans="3:9" ht="11.25">
      <c r="C45" s="50"/>
      <c r="D45" s="5"/>
      <c r="E45" s="4"/>
      <c r="F45" s="5"/>
      <c r="G45" s="5"/>
      <c r="I45" s="52"/>
    </row>
    <row r="46" spans="3:9" ht="11.25">
      <c r="C46" s="75"/>
      <c r="D46" s="5"/>
      <c r="E46" s="4"/>
      <c r="F46" s="5"/>
      <c r="G46" s="5"/>
      <c r="I46" s="52"/>
    </row>
    <row r="47" spans="3:9" ht="11.25">
      <c r="C47" s="50"/>
      <c r="D47" s="5"/>
      <c r="E47" s="4"/>
      <c r="F47" s="5"/>
      <c r="G47" s="5"/>
      <c r="I47" s="52"/>
    </row>
    <row r="48" spans="3:9" ht="11.25">
      <c r="C48" s="50"/>
      <c r="D48" s="5"/>
      <c r="E48" s="4"/>
      <c r="F48" s="5"/>
      <c r="G48" s="5"/>
      <c r="I48" s="52"/>
    </row>
    <row r="49" spans="3:9" ht="11.25">
      <c r="C49" s="4"/>
      <c r="D49" s="5"/>
      <c r="E49" s="4"/>
      <c r="F49" s="5"/>
      <c r="G49" s="5"/>
      <c r="I49" s="52"/>
    </row>
    <row r="50" spans="3:9" ht="11.25">
      <c r="C50" s="4"/>
      <c r="D50" s="5"/>
      <c r="E50" s="4"/>
      <c r="F50" s="5"/>
      <c r="G50" s="5"/>
      <c r="I50" s="52"/>
    </row>
    <row r="51" spans="3:9" ht="11.25">
      <c r="C51" s="4"/>
      <c r="D51" s="5"/>
      <c r="E51" s="4"/>
      <c r="F51" s="5"/>
      <c r="G51" s="5"/>
      <c r="I51" s="52"/>
    </row>
    <row r="52" spans="3:7" ht="11.25">
      <c r="C52" s="4"/>
      <c r="D52" s="5"/>
      <c r="E52" s="4"/>
      <c r="F52" s="5"/>
      <c r="G52" s="5"/>
    </row>
    <row r="53" spans="3:7" ht="11.25">
      <c r="C53" s="4"/>
      <c r="D53" s="5"/>
      <c r="E53" s="4"/>
      <c r="F53" s="5"/>
      <c r="G53" s="5"/>
    </row>
    <row r="54" spans="1:12" ht="11.25">
      <c r="A54" s="111" t="s">
        <v>90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</row>
    <row r="55" spans="3:7" ht="11.25">
      <c r="C55" s="4"/>
      <c r="D55" s="5"/>
      <c r="E55" s="4"/>
      <c r="F55" s="5"/>
      <c r="G55" s="5"/>
    </row>
    <row r="56" spans="3:7" ht="11.25">
      <c r="C56" s="4"/>
      <c r="D56" s="5"/>
      <c r="E56" s="4"/>
      <c r="F56" s="5"/>
      <c r="G56" s="5"/>
    </row>
    <row r="57" spans="3:7" ht="11.25">
      <c r="C57" s="4"/>
      <c r="D57" s="5"/>
      <c r="E57" s="4"/>
      <c r="F57" s="5"/>
      <c r="G57" s="5"/>
    </row>
    <row r="58" spans="3:7" ht="11.25">
      <c r="C58" s="4"/>
      <c r="D58" s="5"/>
      <c r="E58" s="4"/>
      <c r="F58" s="5"/>
      <c r="G58" s="5"/>
    </row>
    <row r="59" spans="3:7" ht="11.25">
      <c r="C59" s="4"/>
      <c r="D59" s="5"/>
      <c r="E59" s="4"/>
      <c r="F59" s="5"/>
      <c r="G59" s="5"/>
    </row>
    <row r="60" spans="3:7" ht="11.25">
      <c r="C60" s="4"/>
      <c r="D60" s="5"/>
      <c r="E60" s="4"/>
      <c r="F60" s="5"/>
      <c r="G60" s="5"/>
    </row>
    <row r="61" spans="3:7" ht="11.25">
      <c r="C61" s="4"/>
      <c r="D61" s="5"/>
      <c r="E61" s="4"/>
      <c r="F61" s="5"/>
      <c r="G61" s="5"/>
    </row>
    <row r="62" spans="3:7" ht="11.25">
      <c r="C62" s="4"/>
      <c r="D62" s="5"/>
      <c r="E62" s="4"/>
      <c r="F62" s="5"/>
      <c r="G62" s="5"/>
    </row>
    <row r="63" spans="3:7" ht="11.25">
      <c r="C63" s="4"/>
      <c r="D63" s="5"/>
      <c r="E63" s="4"/>
      <c r="F63" s="5"/>
      <c r="G63" s="5"/>
    </row>
    <row r="64" spans="3:7" ht="11.25">
      <c r="C64" s="4"/>
      <c r="D64" s="5"/>
      <c r="E64" s="4"/>
      <c r="F64" s="5"/>
      <c r="G64" s="5"/>
    </row>
    <row r="65" spans="3:7" ht="11.25">
      <c r="C65" s="4"/>
      <c r="D65" s="5"/>
      <c r="E65" s="4"/>
      <c r="F65" s="5"/>
      <c r="G65" s="5"/>
    </row>
    <row r="66" spans="3:7" ht="11.25">
      <c r="C66" s="4"/>
      <c r="D66" s="5"/>
      <c r="E66" s="4"/>
      <c r="F66" s="5"/>
      <c r="G66" s="5"/>
    </row>
    <row r="67" spans="3:7" ht="11.25">
      <c r="C67" s="4"/>
      <c r="D67" s="5"/>
      <c r="E67" s="4"/>
      <c r="F67" s="5"/>
      <c r="G67" s="5"/>
    </row>
    <row r="68" spans="3:7" ht="11.25">
      <c r="C68" s="4"/>
      <c r="D68" s="5"/>
      <c r="E68" s="4"/>
      <c r="F68" s="5"/>
      <c r="G68" s="5"/>
    </row>
    <row r="69" spans="3:7" ht="11.25">
      <c r="C69" s="4"/>
      <c r="D69" s="5"/>
      <c r="E69" s="4"/>
      <c r="F69" s="5"/>
      <c r="G69" s="5"/>
    </row>
    <row r="70" spans="3:7" ht="11.25">
      <c r="C70" s="4"/>
      <c r="D70" s="5"/>
      <c r="E70" s="4"/>
      <c r="F70" s="5"/>
      <c r="G70" s="5"/>
    </row>
    <row r="71" spans="3:7" ht="11.25">
      <c r="C71" s="4"/>
      <c r="D71" s="5"/>
      <c r="E71" s="4"/>
      <c r="F71" s="5"/>
      <c r="G71" s="5"/>
    </row>
    <row r="72" spans="3:7" ht="11.25">
      <c r="C72" s="4"/>
      <c r="D72" s="5"/>
      <c r="E72" s="4"/>
      <c r="F72" s="5"/>
      <c r="G72" s="5"/>
    </row>
    <row r="73" spans="3:7" ht="11.25">
      <c r="C73" s="4"/>
      <c r="D73" s="5"/>
      <c r="E73" s="4"/>
      <c r="F73" s="5"/>
      <c r="G73" s="5"/>
    </row>
    <row r="74" spans="3:7" ht="11.25">
      <c r="C74" s="4"/>
      <c r="D74" s="5"/>
      <c r="E74" s="4"/>
      <c r="F74" s="5"/>
      <c r="G74" s="5"/>
    </row>
    <row r="75" spans="3:7" ht="11.25">
      <c r="C75" s="4"/>
      <c r="D75" s="5"/>
      <c r="E75" s="4"/>
      <c r="F75" s="5"/>
      <c r="G75" s="5"/>
    </row>
    <row r="76" spans="3:7" ht="11.25">
      <c r="C76" s="4"/>
      <c r="D76" s="5"/>
      <c r="E76" s="4"/>
      <c r="F76" s="5"/>
      <c r="G76" s="5"/>
    </row>
    <row r="77" spans="3:7" ht="11.25">
      <c r="C77" s="4"/>
      <c r="D77" s="5"/>
      <c r="E77" s="4"/>
      <c r="F77" s="5"/>
      <c r="G77" s="5"/>
    </row>
    <row r="78" spans="3:7" ht="11.25">
      <c r="C78" s="4"/>
      <c r="D78" s="5"/>
      <c r="E78" s="4"/>
      <c r="F78" s="5"/>
      <c r="G78" s="5"/>
    </row>
    <row r="79" spans="3:7" ht="11.25">
      <c r="C79" s="4"/>
      <c r="D79" s="5"/>
      <c r="E79" s="4"/>
      <c r="F79" s="5"/>
      <c r="G79" s="5"/>
    </row>
    <row r="80" spans="3:7" ht="11.25">
      <c r="C80" s="4"/>
      <c r="D80" s="5"/>
      <c r="E80" s="4"/>
      <c r="F80" s="5"/>
      <c r="G80" s="5"/>
    </row>
    <row r="81" spans="3:7" ht="11.25">
      <c r="C81" s="4"/>
      <c r="D81" s="5"/>
      <c r="E81" s="4"/>
      <c r="F81" s="5"/>
      <c r="G81" s="5"/>
    </row>
    <row r="82" spans="3:7" ht="11.25">
      <c r="C82" s="4"/>
      <c r="D82" s="5"/>
      <c r="E82" s="4"/>
      <c r="F82" s="5"/>
      <c r="G82" s="5"/>
    </row>
    <row r="83" spans="3:7" ht="11.25">
      <c r="C83" s="4"/>
      <c r="D83" s="5"/>
      <c r="E83" s="4"/>
      <c r="F83" s="5"/>
      <c r="G83" s="5"/>
    </row>
    <row r="84" spans="3:7" ht="11.25">
      <c r="C84" s="4"/>
      <c r="D84" s="5"/>
      <c r="E84" s="4"/>
      <c r="F84" s="5"/>
      <c r="G84" s="5"/>
    </row>
    <row r="85" spans="3:7" ht="11.25">
      <c r="C85" s="4"/>
      <c r="D85" s="5"/>
      <c r="E85" s="4"/>
      <c r="F85" s="5"/>
      <c r="G85" s="5"/>
    </row>
    <row r="86" spans="3:7" ht="11.25">
      <c r="C86" s="4"/>
      <c r="D86" s="5"/>
      <c r="E86" s="4"/>
      <c r="F86" s="5"/>
      <c r="G86" s="5"/>
    </row>
    <row r="87" spans="3:7" ht="11.25">
      <c r="C87" s="4"/>
      <c r="D87" s="5"/>
      <c r="E87" s="4"/>
      <c r="F87" s="5"/>
      <c r="G87" s="5"/>
    </row>
    <row r="88" spans="3:7" ht="11.25">
      <c r="C88" s="4"/>
      <c r="D88" s="5"/>
      <c r="E88" s="4"/>
      <c r="F88" s="5"/>
      <c r="G88" s="5"/>
    </row>
    <row r="89" spans="3:7" ht="11.25">
      <c r="C89" s="4"/>
      <c r="D89" s="5"/>
      <c r="E89" s="4"/>
      <c r="F89" s="5"/>
      <c r="G89" s="5"/>
    </row>
    <row r="90" spans="3:7" ht="11.25">
      <c r="C90" s="4"/>
      <c r="D90" s="5"/>
      <c r="E90" s="4"/>
      <c r="F90" s="5"/>
      <c r="G90" s="5"/>
    </row>
    <row r="91" spans="3:7" ht="11.25">
      <c r="C91" s="4"/>
      <c r="D91" s="5"/>
      <c r="E91" s="4"/>
      <c r="F91" s="5"/>
      <c r="G91" s="5"/>
    </row>
    <row r="92" spans="3:7" ht="11.25">
      <c r="C92" s="4"/>
      <c r="D92" s="5"/>
      <c r="E92" s="4"/>
      <c r="F92" s="5"/>
      <c r="G92" s="5"/>
    </row>
    <row r="93" spans="3:7" ht="11.25">
      <c r="C93" s="4"/>
      <c r="D93" s="5"/>
      <c r="E93" s="4"/>
      <c r="F93" s="5"/>
      <c r="G93" s="5"/>
    </row>
    <row r="94" spans="3:7" ht="11.25">
      <c r="C94" s="4"/>
      <c r="D94" s="5"/>
      <c r="E94" s="4"/>
      <c r="F94" s="5"/>
      <c r="G94" s="5"/>
    </row>
    <row r="95" spans="3:7" ht="11.25">
      <c r="C95" s="4"/>
      <c r="D95" s="5"/>
      <c r="E95" s="4"/>
      <c r="F95" s="5"/>
      <c r="G95" s="5"/>
    </row>
    <row r="96" spans="3:7" ht="11.25">
      <c r="C96" s="4"/>
      <c r="D96" s="5"/>
      <c r="E96" s="4"/>
      <c r="F96" s="5"/>
      <c r="G96" s="5"/>
    </row>
    <row r="97" spans="3:7" ht="11.25">
      <c r="C97" s="4"/>
      <c r="D97" s="5"/>
      <c r="E97" s="4"/>
      <c r="F97" s="5"/>
      <c r="G97" s="5"/>
    </row>
    <row r="98" spans="3:7" ht="11.25">
      <c r="C98" s="4"/>
      <c r="D98" s="5"/>
      <c r="E98" s="4"/>
      <c r="F98" s="5"/>
      <c r="G98" s="5"/>
    </row>
    <row r="99" spans="3:7" ht="11.25">
      <c r="C99" s="4"/>
      <c r="D99" s="5"/>
      <c r="E99" s="4"/>
      <c r="F99" s="5"/>
      <c r="G99" s="5"/>
    </row>
    <row r="100" spans="3:7" ht="11.25">
      <c r="C100" s="4"/>
      <c r="D100" s="5"/>
      <c r="E100" s="4"/>
      <c r="F100" s="5"/>
      <c r="G100" s="5"/>
    </row>
    <row r="101" spans="3:7" ht="11.25">
      <c r="C101" s="4"/>
      <c r="D101" s="5"/>
      <c r="E101" s="4"/>
      <c r="F101" s="5"/>
      <c r="G101" s="5"/>
    </row>
    <row r="102" spans="3:7" ht="11.25">
      <c r="C102" s="4"/>
      <c r="D102" s="5"/>
      <c r="E102" s="4"/>
      <c r="F102" s="5"/>
      <c r="G102" s="5"/>
    </row>
    <row r="103" spans="3:7" ht="11.25">
      <c r="C103" s="4"/>
      <c r="D103" s="5"/>
      <c r="E103" s="4"/>
      <c r="F103" s="5"/>
      <c r="G103" s="5"/>
    </row>
    <row r="104" spans="3:7" ht="11.25">
      <c r="C104" s="4"/>
      <c r="D104" s="5"/>
      <c r="E104" s="4"/>
      <c r="F104" s="5"/>
      <c r="G104" s="5"/>
    </row>
    <row r="105" spans="3:7" ht="11.25">
      <c r="C105" s="4"/>
      <c r="D105" s="5"/>
      <c r="E105" s="4"/>
      <c r="F105" s="5"/>
      <c r="G105" s="5"/>
    </row>
    <row r="106" spans="3:7" ht="11.25">
      <c r="C106" s="4"/>
      <c r="D106" s="5"/>
      <c r="E106" s="4"/>
      <c r="F106" s="5"/>
      <c r="G106" s="5"/>
    </row>
    <row r="107" spans="3:7" ht="11.25">
      <c r="C107" s="4"/>
      <c r="D107" s="5"/>
      <c r="E107" s="4"/>
      <c r="F107" s="5"/>
      <c r="G107" s="5"/>
    </row>
    <row r="108" spans="3:7" ht="11.25">
      <c r="C108" s="4"/>
      <c r="D108" s="5"/>
      <c r="E108" s="4"/>
      <c r="F108" s="5"/>
      <c r="G108" s="5"/>
    </row>
    <row r="109" spans="3:7" ht="11.25">
      <c r="C109" s="4"/>
      <c r="D109" s="5"/>
      <c r="E109" s="4"/>
      <c r="F109" s="5"/>
      <c r="G109" s="5"/>
    </row>
    <row r="110" spans="3:7" ht="11.25">
      <c r="C110" s="4"/>
      <c r="D110" s="5"/>
      <c r="E110" s="4"/>
      <c r="F110" s="5"/>
      <c r="G110" s="5"/>
    </row>
    <row r="111" spans="3:7" ht="11.25">
      <c r="C111" s="4"/>
      <c r="D111" s="5"/>
      <c r="E111" s="4"/>
      <c r="F111" s="5"/>
      <c r="G111" s="5"/>
    </row>
    <row r="112" spans="3:7" ht="11.25">
      <c r="C112" s="4"/>
      <c r="D112" s="5"/>
      <c r="E112" s="4"/>
      <c r="F112" s="5"/>
      <c r="G112" s="5"/>
    </row>
    <row r="113" spans="3:7" ht="11.25">
      <c r="C113" s="4"/>
      <c r="D113" s="5"/>
      <c r="E113" s="4"/>
      <c r="F113" s="5"/>
      <c r="G113" s="5"/>
    </row>
    <row r="114" spans="3:7" ht="11.25">
      <c r="C114" s="4"/>
      <c r="D114" s="5"/>
      <c r="E114" s="4"/>
      <c r="F114" s="5"/>
      <c r="G114" s="5"/>
    </row>
    <row r="115" spans="3:7" ht="11.25">
      <c r="C115" s="4"/>
      <c r="D115" s="5"/>
      <c r="E115" s="4"/>
      <c r="F115" s="5"/>
      <c r="G115" s="5"/>
    </row>
    <row r="116" spans="3:7" ht="11.25">
      <c r="C116" s="4"/>
      <c r="D116" s="5"/>
      <c r="E116" s="4"/>
      <c r="F116" s="5"/>
      <c r="G116" s="5"/>
    </row>
    <row r="117" spans="3:7" ht="11.25">
      <c r="C117" s="4"/>
      <c r="D117" s="5"/>
      <c r="E117" s="4"/>
      <c r="F117" s="5"/>
      <c r="G117" s="5"/>
    </row>
    <row r="118" spans="3:7" ht="11.25">
      <c r="C118" s="4"/>
      <c r="D118" s="5"/>
      <c r="E118" s="4"/>
      <c r="F118" s="5"/>
      <c r="G118" s="5"/>
    </row>
    <row r="119" spans="3:7" ht="11.25">
      <c r="C119" s="4"/>
      <c r="D119" s="5"/>
      <c r="E119" s="4"/>
      <c r="F119" s="5"/>
      <c r="G119" s="5"/>
    </row>
    <row r="120" spans="3:7" ht="11.25">
      <c r="C120" s="4"/>
      <c r="D120" s="5"/>
      <c r="E120" s="4"/>
      <c r="F120" s="5"/>
      <c r="G120" s="5"/>
    </row>
    <row r="121" spans="3:7" ht="11.25">
      <c r="C121" s="4"/>
      <c r="D121" s="5"/>
      <c r="E121" s="4"/>
      <c r="F121" s="5"/>
      <c r="G121" s="5"/>
    </row>
    <row r="122" spans="3:7" ht="11.25">
      <c r="C122" s="4"/>
      <c r="D122" s="5"/>
      <c r="E122" s="4"/>
      <c r="F122" s="5"/>
      <c r="G122" s="5"/>
    </row>
    <row r="123" spans="3:7" ht="11.25">
      <c r="C123" s="4"/>
      <c r="D123" s="5"/>
      <c r="E123" s="4"/>
      <c r="F123" s="5"/>
      <c r="G123" s="5"/>
    </row>
    <row r="124" spans="3:7" ht="11.25">
      <c r="C124" s="4"/>
      <c r="D124" s="5"/>
      <c r="E124" s="4"/>
      <c r="F124" s="5"/>
      <c r="G124" s="5"/>
    </row>
    <row r="125" spans="3:7" ht="11.25">
      <c r="C125" s="4"/>
      <c r="D125" s="5"/>
      <c r="E125" s="4"/>
      <c r="F125" s="5"/>
      <c r="G125" s="5"/>
    </row>
    <row r="126" spans="3:7" ht="11.25">
      <c r="C126" s="4"/>
      <c r="D126" s="5"/>
      <c r="E126" s="4"/>
      <c r="F126" s="5"/>
      <c r="G126" s="5"/>
    </row>
    <row r="127" spans="3:7" ht="11.25">
      <c r="C127" s="4"/>
      <c r="D127" s="5"/>
      <c r="E127" s="4"/>
      <c r="F127" s="5"/>
      <c r="G127" s="5"/>
    </row>
    <row r="128" spans="3:7" ht="11.25">
      <c r="C128" s="4"/>
      <c r="D128" s="5"/>
      <c r="E128" s="4"/>
      <c r="F128" s="5"/>
      <c r="G128" s="5"/>
    </row>
    <row r="129" spans="3:7" ht="11.25">
      <c r="C129" s="4"/>
      <c r="D129" s="5"/>
      <c r="E129" s="4"/>
      <c r="F129" s="5"/>
      <c r="G129" s="5"/>
    </row>
    <row r="130" spans="3:7" ht="11.25">
      <c r="C130" s="4"/>
      <c r="D130" s="5"/>
      <c r="E130" s="4"/>
      <c r="F130" s="5"/>
      <c r="G130" s="5"/>
    </row>
    <row r="131" spans="3:7" ht="11.25">
      <c r="C131" s="4"/>
      <c r="D131" s="5"/>
      <c r="E131" s="4"/>
      <c r="F131" s="5"/>
      <c r="G131" s="5"/>
    </row>
    <row r="132" spans="3:7" ht="11.25">
      <c r="C132" s="4"/>
      <c r="D132" s="5"/>
      <c r="E132" s="4"/>
      <c r="F132" s="5"/>
      <c r="G132" s="5"/>
    </row>
    <row r="133" spans="3:7" ht="11.25">
      <c r="C133" s="4"/>
      <c r="D133" s="5"/>
      <c r="E133" s="4"/>
      <c r="F133" s="5"/>
      <c r="G133" s="5"/>
    </row>
    <row r="134" spans="3:7" ht="11.25">
      <c r="C134" s="4"/>
      <c r="D134" s="5"/>
      <c r="E134" s="4"/>
      <c r="F134" s="5"/>
      <c r="G134" s="5"/>
    </row>
    <row r="135" spans="3:7" ht="11.25">
      <c r="C135" s="4"/>
      <c r="D135" s="5"/>
      <c r="E135" s="4"/>
      <c r="F135" s="5"/>
      <c r="G135" s="5"/>
    </row>
    <row r="136" spans="3:7" ht="11.25">
      <c r="C136" s="4"/>
      <c r="D136" s="5"/>
      <c r="E136" s="4"/>
      <c r="F136" s="5"/>
      <c r="G136" s="5"/>
    </row>
    <row r="137" spans="3:7" ht="11.25">
      <c r="C137" s="4"/>
      <c r="D137" s="5"/>
      <c r="E137" s="4"/>
      <c r="F137" s="5"/>
      <c r="G137" s="5"/>
    </row>
    <row r="138" spans="3:7" ht="11.25">
      <c r="C138" s="4"/>
      <c r="D138" s="5"/>
      <c r="E138" s="4"/>
      <c r="F138" s="5"/>
      <c r="G138" s="5"/>
    </row>
    <row r="139" spans="3:7" ht="11.25">
      <c r="C139" s="4"/>
      <c r="D139" s="5"/>
      <c r="E139" s="4"/>
      <c r="F139" s="5"/>
      <c r="G139" s="5"/>
    </row>
    <row r="140" spans="3:7" ht="11.25">
      <c r="C140" s="4"/>
      <c r="D140" s="5"/>
      <c r="E140" s="4"/>
      <c r="F140" s="5"/>
      <c r="G140" s="5"/>
    </row>
    <row r="141" spans="3:7" ht="11.25">
      <c r="C141" s="4"/>
      <c r="D141" s="5"/>
      <c r="E141" s="4"/>
      <c r="F141" s="5"/>
      <c r="G141" s="5"/>
    </row>
    <row r="142" spans="3:7" ht="11.25">
      <c r="C142" s="4"/>
      <c r="D142" s="5"/>
      <c r="E142" s="4"/>
      <c r="F142" s="5"/>
      <c r="G142" s="5"/>
    </row>
    <row r="143" spans="3:7" ht="11.25">
      <c r="C143" s="4"/>
      <c r="D143" s="5"/>
      <c r="E143" s="4"/>
      <c r="F143" s="5"/>
      <c r="G143" s="5"/>
    </row>
    <row r="144" spans="3:7" ht="11.25">
      <c r="C144" s="4"/>
      <c r="D144" s="5"/>
      <c r="E144" s="4"/>
      <c r="F144" s="5"/>
      <c r="G144" s="5"/>
    </row>
    <row r="145" spans="3:7" ht="11.25">
      <c r="C145" s="4"/>
      <c r="D145" s="5"/>
      <c r="E145" s="4"/>
      <c r="F145" s="5"/>
      <c r="G145" s="5"/>
    </row>
    <row r="146" spans="3:7" ht="11.25">
      <c r="C146" s="4"/>
      <c r="D146" s="5"/>
      <c r="E146" s="4"/>
      <c r="F146" s="5"/>
      <c r="G146" s="5"/>
    </row>
    <row r="147" spans="3:7" ht="11.25">
      <c r="C147" s="4"/>
      <c r="D147" s="5"/>
      <c r="E147" s="4"/>
      <c r="F147" s="5"/>
      <c r="G147" s="5"/>
    </row>
    <row r="148" spans="3:7" ht="11.25">
      <c r="C148" s="4"/>
      <c r="D148" s="5"/>
      <c r="E148" s="4"/>
      <c r="F148" s="5"/>
      <c r="G148" s="5"/>
    </row>
    <row r="149" spans="3:7" ht="11.25">
      <c r="C149" s="4"/>
      <c r="D149" s="5"/>
      <c r="E149" s="4"/>
      <c r="F149" s="5"/>
      <c r="G149" s="5"/>
    </row>
    <row r="150" spans="3:7" ht="11.25">
      <c r="C150" s="4"/>
      <c r="D150" s="5"/>
      <c r="E150" s="4"/>
      <c r="F150" s="5"/>
      <c r="G150" s="5"/>
    </row>
    <row r="151" spans="3:7" ht="11.25">
      <c r="C151" s="4"/>
      <c r="D151" s="5"/>
      <c r="E151" s="4"/>
      <c r="F151" s="5"/>
      <c r="G151" s="5"/>
    </row>
    <row r="152" spans="3:7" ht="11.25">
      <c r="C152" s="4"/>
      <c r="D152" s="5"/>
      <c r="E152" s="4"/>
      <c r="F152" s="5"/>
      <c r="G152" s="5"/>
    </row>
    <row r="153" spans="3:7" ht="11.25">
      <c r="C153" s="4"/>
      <c r="D153" s="5"/>
      <c r="E153" s="4"/>
      <c r="F153" s="5"/>
      <c r="G153" s="5"/>
    </row>
    <row r="154" spans="3:7" ht="11.25">
      <c r="C154" s="4"/>
      <c r="D154" s="5"/>
      <c r="E154" s="4"/>
      <c r="F154" s="5"/>
      <c r="G154" s="5"/>
    </row>
    <row r="155" spans="3:7" ht="11.25">
      <c r="C155" s="4"/>
      <c r="D155" s="5"/>
      <c r="E155" s="4"/>
      <c r="F155" s="5"/>
      <c r="G155" s="5"/>
    </row>
    <row r="156" spans="3:7" ht="11.25">
      <c r="C156" s="4"/>
      <c r="D156" s="5"/>
      <c r="E156" s="4"/>
      <c r="F156" s="5"/>
      <c r="G156" s="5"/>
    </row>
    <row r="157" spans="3:7" ht="11.25">
      <c r="C157" s="4"/>
      <c r="D157" s="5"/>
      <c r="E157" s="4"/>
      <c r="F157" s="5"/>
      <c r="G157" s="5"/>
    </row>
    <row r="158" spans="3:7" ht="11.25">
      <c r="C158" s="4"/>
      <c r="D158" s="5"/>
      <c r="E158" s="4"/>
      <c r="F158" s="5"/>
      <c r="G158" s="5"/>
    </row>
    <row r="159" spans="3:7" ht="11.25">
      <c r="C159" s="4"/>
      <c r="D159" s="5"/>
      <c r="E159" s="4"/>
      <c r="F159" s="5"/>
      <c r="G159" s="5"/>
    </row>
    <row r="160" spans="3:7" ht="11.25">
      <c r="C160" s="4"/>
      <c r="D160" s="5"/>
      <c r="E160" s="4"/>
      <c r="F160" s="5"/>
      <c r="G160" s="5"/>
    </row>
    <row r="161" spans="3:7" ht="11.25">
      <c r="C161" s="4"/>
      <c r="D161" s="5"/>
      <c r="E161" s="4"/>
      <c r="F161" s="5"/>
      <c r="G161" s="5"/>
    </row>
    <row r="162" spans="3:7" ht="11.25">
      <c r="C162" s="4"/>
      <c r="D162" s="5"/>
      <c r="E162" s="4"/>
      <c r="F162" s="5"/>
      <c r="G162" s="5"/>
    </row>
    <row r="163" spans="3:7" ht="11.25">
      <c r="C163" s="4"/>
      <c r="D163" s="5"/>
      <c r="E163" s="4"/>
      <c r="F163" s="5"/>
      <c r="G163" s="5"/>
    </row>
    <row r="164" spans="3:7" ht="11.25">
      <c r="C164" s="4"/>
      <c r="D164" s="5"/>
      <c r="E164" s="4"/>
      <c r="F164" s="5"/>
      <c r="G164" s="5"/>
    </row>
    <row r="165" spans="3:7" ht="11.25">
      <c r="C165" s="4"/>
      <c r="D165" s="5"/>
      <c r="E165" s="4"/>
      <c r="F165" s="5"/>
      <c r="G165" s="5"/>
    </row>
    <row r="166" spans="3:7" ht="11.25">
      <c r="C166" s="4"/>
      <c r="D166" s="5"/>
      <c r="E166" s="4"/>
      <c r="F166" s="5"/>
      <c r="G166" s="5"/>
    </row>
    <row r="167" spans="3:7" ht="11.25">
      <c r="C167" s="4"/>
      <c r="D167" s="5"/>
      <c r="E167" s="4"/>
      <c r="F167" s="5"/>
      <c r="G167" s="5"/>
    </row>
    <row r="168" spans="3:7" ht="11.25">
      <c r="C168" s="4"/>
      <c r="D168" s="5"/>
      <c r="E168" s="4"/>
      <c r="F168" s="5"/>
      <c r="G168" s="5"/>
    </row>
    <row r="169" spans="3:7" ht="11.25">
      <c r="C169" s="4"/>
      <c r="D169" s="5"/>
      <c r="E169" s="4"/>
      <c r="F169" s="5"/>
      <c r="G169" s="5"/>
    </row>
    <row r="170" spans="3:7" ht="11.25">
      <c r="C170" s="4"/>
      <c r="D170" s="5"/>
      <c r="E170" s="4"/>
      <c r="F170" s="5"/>
      <c r="G170" s="5"/>
    </row>
    <row r="171" spans="3:7" ht="11.25">
      <c r="C171" s="4"/>
      <c r="D171" s="5"/>
      <c r="E171" s="4"/>
      <c r="F171" s="5"/>
      <c r="G171" s="5"/>
    </row>
    <row r="172" spans="3:7" ht="11.25">
      <c r="C172" s="4"/>
      <c r="D172" s="5"/>
      <c r="E172" s="4"/>
      <c r="F172" s="5"/>
      <c r="G172" s="5"/>
    </row>
    <row r="173" spans="3:7" ht="11.25">
      <c r="C173" s="4"/>
      <c r="D173" s="5"/>
      <c r="E173" s="4"/>
      <c r="F173" s="5"/>
      <c r="G173" s="5"/>
    </row>
    <row r="174" spans="3:7" ht="11.25">
      <c r="C174" s="4"/>
      <c r="D174" s="5"/>
      <c r="E174" s="4"/>
      <c r="F174" s="5"/>
      <c r="G174" s="5"/>
    </row>
    <row r="175" spans="3:7" ht="11.25">
      <c r="C175" s="4"/>
      <c r="D175" s="5"/>
      <c r="E175" s="4"/>
      <c r="F175" s="5"/>
      <c r="G175" s="5"/>
    </row>
    <row r="176" spans="3:7" ht="11.25">
      <c r="C176" s="4"/>
      <c r="D176" s="5"/>
      <c r="E176" s="4"/>
      <c r="F176" s="5"/>
      <c r="G176" s="5"/>
    </row>
    <row r="177" spans="3:7" ht="11.25">
      <c r="C177" s="4"/>
      <c r="D177" s="5"/>
      <c r="E177" s="4"/>
      <c r="F177" s="5"/>
      <c r="G177" s="5"/>
    </row>
    <row r="178" spans="3:7" ht="11.25">
      <c r="C178" s="4"/>
      <c r="D178" s="5"/>
      <c r="E178" s="4"/>
      <c r="F178" s="5"/>
      <c r="G178" s="5"/>
    </row>
    <row r="179" spans="3:7" ht="11.25">
      <c r="C179" s="4"/>
      <c r="D179" s="5"/>
      <c r="E179" s="4"/>
      <c r="F179" s="5"/>
      <c r="G179" s="5"/>
    </row>
    <row r="180" spans="3:7" ht="11.25">
      <c r="C180" s="4"/>
      <c r="D180" s="5"/>
      <c r="E180" s="4"/>
      <c r="F180" s="5"/>
      <c r="G180" s="5"/>
    </row>
    <row r="181" spans="3:7" ht="11.25">
      <c r="C181" s="4"/>
      <c r="D181" s="5"/>
      <c r="E181" s="4"/>
      <c r="F181" s="5"/>
      <c r="G181" s="5"/>
    </row>
    <row r="182" spans="3:7" ht="11.25">
      <c r="C182" s="4"/>
      <c r="D182" s="5"/>
      <c r="E182" s="4"/>
      <c r="F182" s="5"/>
      <c r="G182" s="5"/>
    </row>
    <row r="183" spans="3:7" ht="11.25">
      <c r="C183" s="4"/>
      <c r="D183" s="5"/>
      <c r="E183" s="4"/>
      <c r="F183" s="5"/>
      <c r="G183" s="5"/>
    </row>
    <row r="184" spans="3:7" ht="11.25">
      <c r="C184" s="4"/>
      <c r="D184" s="5"/>
      <c r="E184" s="4"/>
      <c r="F184" s="5"/>
      <c r="G184" s="5"/>
    </row>
    <row r="185" spans="3:7" ht="11.25">
      <c r="C185" s="4"/>
      <c r="D185" s="5"/>
      <c r="E185" s="4"/>
      <c r="F185" s="5"/>
      <c r="G185" s="5"/>
    </row>
    <row r="186" spans="3:7" ht="11.25">
      <c r="C186" s="4"/>
      <c r="D186" s="5"/>
      <c r="E186" s="4"/>
      <c r="F186" s="5"/>
      <c r="G186" s="5"/>
    </row>
    <row r="187" spans="3:7" ht="11.25">
      <c r="C187" s="4"/>
      <c r="D187" s="5"/>
      <c r="E187" s="4"/>
      <c r="F187" s="5"/>
      <c r="G187" s="5"/>
    </row>
    <row r="188" spans="3:7" ht="11.25">
      <c r="C188" s="4"/>
      <c r="D188" s="5"/>
      <c r="E188" s="4"/>
      <c r="F188" s="5"/>
      <c r="G188" s="5"/>
    </row>
    <row r="189" spans="3:7" ht="11.25">
      <c r="C189" s="4"/>
      <c r="D189" s="5"/>
      <c r="E189" s="4"/>
      <c r="F189" s="5"/>
      <c r="G189" s="5"/>
    </row>
    <row r="190" spans="3:7" ht="11.25">
      <c r="C190" s="4"/>
      <c r="D190" s="5"/>
      <c r="E190" s="4"/>
      <c r="F190" s="5"/>
      <c r="G190" s="5"/>
    </row>
    <row r="191" spans="3:7" ht="11.25">
      <c r="C191" s="4"/>
      <c r="D191" s="5"/>
      <c r="E191" s="4"/>
      <c r="F191" s="5"/>
      <c r="G191" s="5"/>
    </row>
    <row r="192" spans="3:7" ht="11.25">
      <c r="C192" s="4"/>
      <c r="D192" s="5"/>
      <c r="E192" s="4"/>
      <c r="F192" s="5"/>
      <c r="G192" s="5"/>
    </row>
    <row r="193" spans="3:7" ht="11.25">
      <c r="C193" s="4"/>
      <c r="D193" s="5"/>
      <c r="E193" s="4"/>
      <c r="F193" s="5"/>
      <c r="G193" s="5"/>
    </row>
    <row r="194" spans="3:7" ht="11.25">
      <c r="C194" s="4"/>
      <c r="D194" s="5"/>
      <c r="E194" s="4"/>
      <c r="F194" s="5"/>
      <c r="G194" s="5"/>
    </row>
    <row r="195" spans="3:7" ht="11.25">
      <c r="C195" s="4"/>
      <c r="D195" s="5"/>
      <c r="E195" s="4"/>
      <c r="F195" s="5"/>
      <c r="G195" s="5"/>
    </row>
    <row r="196" spans="3:7" ht="11.25">
      <c r="C196" s="4"/>
      <c r="D196" s="5"/>
      <c r="E196" s="4"/>
      <c r="F196" s="5"/>
      <c r="G196" s="5"/>
    </row>
    <row r="197" spans="3:7" ht="11.25">
      <c r="C197" s="4"/>
      <c r="D197" s="5"/>
      <c r="E197" s="4"/>
      <c r="F197" s="5"/>
      <c r="G197" s="5"/>
    </row>
    <row r="198" spans="3:7" ht="11.25">
      <c r="C198" s="4"/>
      <c r="D198" s="5"/>
      <c r="E198" s="4"/>
      <c r="F198" s="5"/>
      <c r="G198" s="5"/>
    </row>
    <row r="199" spans="3:7" ht="11.25">
      <c r="C199" s="4"/>
      <c r="D199" s="5"/>
      <c r="E199" s="4"/>
      <c r="F199" s="5"/>
      <c r="G199" s="5"/>
    </row>
    <row r="200" spans="3:7" ht="11.25">
      <c r="C200" s="4"/>
      <c r="D200" s="5"/>
      <c r="E200" s="4"/>
      <c r="F200" s="5"/>
      <c r="G200" s="5"/>
    </row>
    <row r="201" spans="3:7" ht="11.25">
      <c r="C201" s="4"/>
      <c r="D201" s="5"/>
      <c r="E201" s="4"/>
      <c r="F201" s="5"/>
      <c r="G201" s="5"/>
    </row>
    <row r="202" spans="3:7" ht="11.25">
      <c r="C202" s="4"/>
      <c r="D202" s="5"/>
      <c r="E202" s="4"/>
      <c r="F202" s="5"/>
      <c r="G202" s="5"/>
    </row>
    <row r="203" spans="3:7" ht="11.25">
      <c r="C203" s="4"/>
      <c r="D203" s="5"/>
      <c r="E203" s="4"/>
      <c r="F203" s="5"/>
      <c r="G203" s="5"/>
    </row>
    <row r="204" spans="3:7" ht="11.25">
      <c r="C204" s="4"/>
      <c r="D204" s="5"/>
      <c r="E204" s="4"/>
      <c r="F204" s="5"/>
      <c r="G204" s="5"/>
    </row>
    <row r="205" spans="3:7" ht="11.25">
      <c r="C205" s="4"/>
      <c r="D205" s="5"/>
      <c r="E205" s="4"/>
      <c r="F205" s="5"/>
      <c r="G205" s="5"/>
    </row>
    <row r="206" spans="3:7" ht="11.25">
      <c r="C206" s="4"/>
      <c r="D206" s="5"/>
      <c r="E206" s="4"/>
      <c r="F206" s="5"/>
      <c r="G206" s="5"/>
    </row>
    <row r="207" spans="3:7" ht="11.25">
      <c r="C207" s="4"/>
      <c r="D207" s="5"/>
      <c r="E207" s="4"/>
      <c r="F207" s="5"/>
      <c r="G207" s="5"/>
    </row>
    <row r="208" spans="3:7" ht="11.25">
      <c r="C208" s="4"/>
      <c r="D208" s="5"/>
      <c r="E208" s="4"/>
      <c r="F208" s="5"/>
      <c r="G208" s="5"/>
    </row>
    <row r="209" spans="3:7" ht="11.25">
      <c r="C209" s="4"/>
      <c r="D209" s="5"/>
      <c r="E209" s="4"/>
      <c r="F209" s="5"/>
      <c r="G209" s="5"/>
    </row>
    <row r="210" spans="3:7" ht="11.25">
      <c r="C210" s="4"/>
      <c r="D210" s="5"/>
      <c r="E210" s="4"/>
      <c r="F210" s="5"/>
      <c r="G210" s="5"/>
    </row>
    <row r="211" spans="3:7" ht="11.25">
      <c r="C211" s="4"/>
      <c r="D211" s="5"/>
      <c r="E211" s="4"/>
      <c r="F211" s="5"/>
      <c r="G211" s="5"/>
    </row>
    <row r="212" spans="3:7" ht="11.25">
      <c r="C212" s="4"/>
      <c r="D212" s="5"/>
      <c r="E212" s="4"/>
      <c r="F212" s="5"/>
      <c r="G212" s="5"/>
    </row>
    <row r="213" spans="3:7" ht="11.25">
      <c r="C213" s="4"/>
      <c r="D213" s="5"/>
      <c r="E213" s="4"/>
      <c r="F213" s="5"/>
      <c r="G213" s="5"/>
    </row>
    <row r="214" spans="3:7" ht="11.25">
      <c r="C214" s="4"/>
      <c r="D214" s="5"/>
      <c r="E214" s="4"/>
      <c r="F214" s="5"/>
      <c r="G214" s="5"/>
    </row>
    <row r="215" spans="3:7" ht="11.25">
      <c r="C215" s="4"/>
      <c r="D215" s="5"/>
      <c r="E215" s="4"/>
      <c r="F215" s="5"/>
      <c r="G215" s="5"/>
    </row>
    <row r="216" spans="3:7" ht="11.25">
      <c r="C216" s="4"/>
      <c r="D216" s="5"/>
      <c r="E216" s="4"/>
      <c r="F216" s="5"/>
      <c r="G216" s="5"/>
    </row>
    <row r="217" spans="3:7" ht="11.25">
      <c r="C217" s="4"/>
      <c r="D217" s="5"/>
      <c r="E217" s="4"/>
      <c r="F217" s="5"/>
      <c r="G217" s="5"/>
    </row>
    <row r="218" spans="3:7" ht="11.25">
      <c r="C218" s="4"/>
      <c r="D218" s="5"/>
      <c r="E218" s="4"/>
      <c r="F218" s="5"/>
      <c r="G218" s="5"/>
    </row>
    <row r="219" spans="3:7" ht="11.25">
      <c r="C219" s="4"/>
      <c r="D219" s="5"/>
      <c r="E219" s="4"/>
      <c r="F219" s="5"/>
      <c r="G219" s="5"/>
    </row>
    <row r="220" spans="3:7" ht="11.25">
      <c r="C220" s="4"/>
      <c r="D220" s="5"/>
      <c r="E220" s="4"/>
      <c r="F220" s="5"/>
      <c r="G220" s="5"/>
    </row>
    <row r="221" spans="3:7" ht="11.25">
      <c r="C221" s="4"/>
      <c r="D221" s="5"/>
      <c r="E221" s="4"/>
      <c r="F221" s="5"/>
      <c r="G221" s="5"/>
    </row>
    <row r="222" spans="3:7" ht="11.25">
      <c r="C222" s="4"/>
      <c r="D222" s="5"/>
      <c r="E222" s="4"/>
      <c r="F222" s="5"/>
      <c r="G222" s="5"/>
    </row>
    <row r="223" spans="3:7" ht="11.25">
      <c r="C223" s="4"/>
      <c r="D223" s="5"/>
      <c r="E223" s="4"/>
      <c r="F223" s="5"/>
      <c r="G223" s="5"/>
    </row>
    <row r="224" spans="3:7" ht="11.25">
      <c r="C224" s="4"/>
      <c r="D224" s="5"/>
      <c r="E224" s="4"/>
      <c r="F224" s="5"/>
      <c r="G224" s="5"/>
    </row>
    <row r="225" spans="3:7" ht="11.25">
      <c r="C225" s="4"/>
      <c r="D225" s="5"/>
      <c r="E225" s="4"/>
      <c r="F225" s="5"/>
      <c r="G225" s="5"/>
    </row>
    <row r="226" spans="3:7" ht="11.25">
      <c r="C226" s="4"/>
      <c r="D226" s="5"/>
      <c r="E226" s="4"/>
      <c r="F226" s="5"/>
      <c r="G226" s="5"/>
    </row>
    <row r="227" spans="3:7" ht="11.25">
      <c r="C227" s="4"/>
      <c r="D227" s="5"/>
      <c r="E227" s="4"/>
      <c r="F227" s="5"/>
      <c r="G227" s="5"/>
    </row>
    <row r="228" spans="3:7" ht="11.25">
      <c r="C228" s="4"/>
      <c r="D228" s="5"/>
      <c r="E228" s="4"/>
      <c r="F228" s="5"/>
      <c r="G228" s="5"/>
    </row>
    <row r="229" spans="3:7" ht="11.25">
      <c r="C229" s="4"/>
      <c r="D229" s="5"/>
      <c r="E229" s="4"/>
      <c r="F229" s="5"/>
      <c r="G229" s="5"/>
    </row>
    <row r="230" spans="3:7" ht="11.25">
      <c r="C230" s="4"/>
      <c r="D230" s="5"/>
      <c r="E230" s="4"/>
      <c r="F230" s="5"/>
      <c r="G230" s="5"/>
    </row>
    <row r="231" spans="3:7" ht="11.25">
      <c r="C231" s="4"/>
      <c r="D231" s="5"/>
      <c r="E231" s="4"/>
      <c r="F231" s="5"/>
      <c r="G231" s="5"/>
    </row>
    <row r="232" spans="3:7" ht="11.25">
      <c r="C232" s="4"/>
      <c r="D232" s="5"/>
      <c r="E232" s="4"/>
      <c r="F232" s="5"/>
      <c r="G232" s="5"/>
    </row>
    <row r="233" spans="3:7" ht="11.25">
      <c r="C233" s="4"/>
      <c r="D233" s="5"/>
      <c r="E233" s="4"/>
      <c r="F233" s="5"/>
      <c r="G233" s="5"/>
    </row>
    <row r="234" spans="3:7" ht="11.25">
      <c r="C234" s="4"/>
      <c r="D234" s="5"/>
      <c r="E234" s="4"/>
      <c r="F234" s="5"/>
      <c r="G234" s="5"/>
    </row>
    <row r="235" spans="3:7" ht="11.25">
      <c r="C235" s="4"/>
      <c r="D235" s="5"/>
      <c r="E235" s="4"/>
      <c r="F235" s="5"/>
      <c r="G235" s="5"/>
    </row>
    <row r="236" spans="3:7" ht="11.25">
      <c r="C236" s="4"/>
      <c r="D236" s="5"/>
      <c r="E236" s="4"/>
      <c r="F236" s="5"/>
      <c r="G236" s="5"/>
    </row>
    <row r="237" spans="3:7" ht="11.25">
      <c r="C237" s="4"/>
      <c r="D237" s="5"/>
      <c r="E237" s="4"/>
      <c r="F237" s="5"/>
      <c r="G237" s="5"/>
    </row>
    <row r="238" spans="3:7" ht="11.25">
      <c r="C238" s="4"/>
      <c r="D238" s="5"/>
      <c r="E238" s="4"/>
      <c r="F238" s="5"/>
      <c r="G238" s="5"/>
    </row>
    <row r="239" spans="3:7" ht="11.25">
      <c r="C239" s="4"/>
      <c r="D239" s="5"/>
      <c r="E239" s="4"/>
      <c r="F239" s="5"/>
      <c r="G239" s="5"/>
    </row>
    <row r="240" spans="3:7" ht="11.25">
      <c r="C240" s="4"/>
      <c r="D240" s="5"/>
      <c r="E240" s="4"/>
      <c r="F240" s="5"/>
      <c r="G240" s="5"/>
    </row>
    <row r="241" spans="3:7" ht="11.25">
      <c r="C241" s="4"/>
      <c r="D241" s="5"/>
      <c r="E241" s="4"/>
      <c r="F241" s="5"/>
      <c r="G241" s="5"/>
    </row>
    <row r="242" spans="3:7" ht="11.25">
      <c r="C242" s="4"/>
      <c r="D242" s="5"/>
      <c r="E242" s="4"/>
      <c r="F242" s="5"/>
      <c r="G242" s="5"/>
    </row>
    <row r="243" spans="3:7" ht="11.25">
      <c r="C243" s="4"/>
      <c r="D243" s="5"/>
      <c r="E243" s="4"/>
      <c r="F243" s="5"/>
      <c r="G243" s="5"/>
    </row>
    <row r="244" spans="3:7" ht="11.25">
      <c r="C244" s="4"/>
      <c r="D244" s="5"/>
      <c r="E244" s="4"/>
      <c r="F244" s="5"/>
      <c r="G244" s="5"/>
    </row>
    <row r="245" spans="3:7" ht="11.25">
      <c r="C245" s="4"/>
      <c r="D245" s="5"/>
      <c r="E245" s="4"/>
      <c r="F245" s="5"/>
      <c r="G245" s="5"/>
    </row>
    <row r="246" spans="3:7" ht="11.25">
      <c r="C246" s="4"/>
      <c r="D246" s="5"/>
      <c r="E246" s="4"/>
      <c r="F246" s="5"/>
      <c r="G246" s="5"/>
    </row>
    <row r="247" spans="3:7" ht="11.25">
      <c r="C247" s="4"/>
      <c r="D247" s="5"/>
      <c r="E247" s="4"/>
      <c r="F247" s="5"/>
      <c r="G247" s="5"/>
    </row>
    <row r="248" spans="3:7" ht="11.25">
      <c r="C248" s="4"/>
      <c r="D248" s="5"/>
      <c r="E248" s="4"/>
      <c r="F248" s="5"/>
      <c r="G248" s="5"/>
    </row>
    <row r="249" spans="3:7" ht="11.25">
      <c r="C249" s="4"/>
      <c r="D249" s="5"/>
      <c r="E249" s="4"/>
      <c r="F249" s="5"/>
      <c r="G249" s="5"/>
    </row>
    <row r="250" spans="3:7" ht="11.25">
      <c r="C250" s="4"/>
      <c r="D250" s="5"/>
      <c r="E250" s="4"/>
      <c r="F250" s="5"/>
      <c r="G250" s="5"/>
    </row>
    <row r="251" spans="3:7" ht="11.25">
      <c r="C251" s="4"/>
      <c r="D251" s="5"/>
      <c r="E251" s="4"/>
      <c r="F251" s="5"/>
      <c r="G251" s="5"/>
    </row>
    <row r="252" spans="3:7" ht="11.25">
      <c r="C252" s="4"/>
      <c r="D252" s="5"/>
      <c r="E252" s="4"/>
      <c r="F252" s="5"/>
      <c r="G252" s="5"/>
    </row>
    <row r="253" spans="3:7" ht="11.25">
      <c r="C253" s="4"/>
      <c r="D253" s="5"/>
      <c r="E253" s="4"/>
      <c r="F253" s="5"/>
      <c r="G253" s="5"/>
    </row>
    <row r="254" spans="3:7" ht="11.25">
      <c r="C254" s="4"/>
      <c r="D254" s="5"/>
      <c r="E254" s="4"/>
      <c r="F254" s="5"/>
      <c r="G254" s="5"/>
    </row>
    <row r="255" spans="3:7" ht="11.25">
      <c r="C255" s="4"/>
      <c r="D255" s="5"/>
      <c r="E255" s="4"/>
      <c r="F255" s="5"/>
      <c r="G255" s="5"/>
    </row>
    <row r="256" spans="3:7" ht="11.25">
      <c r="C256" s="4"/>
      <c r="D256" s="5"/>
      <c r="E256" s="4"/>
      <c r="F256" s="5"/>
      <c r="G256" s="5"/>
    </row>
    <row r="257" spans="3:7" ht="11.25">
      <c r="C257" s="4"/>
      <c r="D257" s="5"/>
      <c r="E257" s="4"/>
      <c r="F257" s="5"/>
      <c r="G257" s="5"/>
    </row>
    <row r="258" spans="3:7" ht="11.25">
      <c r="C258" s="4"/>
      <c r="D258" s="5"/>
      <c r="E258" s="4"/>
      <c r="F258" s="5"/>
      <c r="G258" s="5"/>
    </row>
    <row r="259" spans="3:7" ht="11.25">
      <c r="C259" s="4"/>
      <c r="D259" s="5"/>
      <c r="E259" s="4"/>
      <c r="F259" s="5"/>
      <c r="G259" s="5"/>
    </row>
    <row r="260" spans="3:7" ht="11.25">
      <c r="C260" s="4"/>
      <c r="D260" s="5"/>
      <c r="E260" s="4"/>
      <c r="F260" s="5"/>
      <c r="G260" s="5"/>
    </row>
    <row r="261" spans="3:7" ht="11.25">
      <c r="C261" s="4"/>
      <c r="D261" s="5"/>
      <c r="E261" s="4"/>
      <c r="F261" s="5"/>
      <c r="G261" s="5"/>
    </row>
    <row r="262" spans="3:7" ht="11.25">
      <c r="C262" s="4"/>
      <c r="D262" s="5"/>
      <c r="E262" s="4"/>
      <c r="F262" s="5"/>
      <c r="G262" s="5"/>
    </row>
    <row r="263" spans="3:7" ht="11.25">
      <c r="C263" s="4"/>
      <c r="D263" s="5"/>
      <c r="E263" s="4"/>
      <c r="F263" s="5"/>
      <c r="G263" s="5"/>
    </row>
    <row r="264" spans="3:7" ht="11.25">
      <c r="C264" s="4"/>
      <c r="D264" s="5"/>
      <c r="E264" s="4"/>
      <c r="F264" s="5"/>
      <c r="G264" s="5"/>
    </row>
    <row r="265" spans="3:7" ht="11.25">
      <c r="C265" s="4"/>
      <c r="D265" s="5"/>
      <c r="E265" s="4"/>
      <c r="F265" s="5"/>
      <c r="G265" s="5"/>
    </row>
    <row r="266" spans="3:7" ht="11.25">
      <c r="C266" s="4"/>
      <c r="D266" s="5"/>
      <c r="E266" s="4"/>
      <c r="F266" s="5"/>
      <c r="G266" s="5"/>
    </row>
    <row r="267" spans="3:7" ht="11.25">
      <c r="C267" s="4"/>
      <c r="D267" s="5"/>
      <c r="E267" s="4"/>
      <c r="F267" s="5"/>
      <c r="G267" s="5"/>
    </row>
    <row r="268" spans="3:7" ht="11.25">
      <c r="C268" s="4"/>
      <c r="D268" s="5"/>
      <c r="E268" s="4"/>
      <c r="F268" s="5"/>
      <c r="G268" s="5"/>
    </row>
    <row r="269" spans="3:7" ht="11.25">
      <c r="C269" s="4"/>
      <c r="D269" s="5"/>
      <c r="E269" s="4"/>
      <c r="F269" s="5"/>
      <c r="G269" s="5"/>
    </row>
    <row r="270" spans="3:7" ht="11.25">
      <c r="C270" s="4"/>
      <c r="D270" s="5"/>
      <c r="E270" s="4"/>
      <c r="F270" s="5"/>
      <c r="G270" s="5"/>
    </row>
    <row r="271" spans="3:7" ht="11.25">
      <c r="C271" s="4"/>
      <c r="D271" s="5"/>
      <c r="E271" s="4"/>
      <c r="F271" s="5"/>
      <c r="G271" s="5"/>
    </row>
    <row r="272" spans="3:7" ht="11.25">
      <c r="C272" s="4"/>
      <c r="D272" s="5"/>
      <c r="E272" s="4"/>
      <c r="F272" s="5"/>
      <c r="G272" s="5"/>
    </row>
    <row r="273" spans="3:7" ht="11.25">
      <c r="C273" s="4"/>
      <c r="D273" s="5"/>
      <c r="E273" s="4"/>
      <c r="F273" s="5"/>
      <c r="G273" s="5"/>
    </row>
    <row r="274" spans="3:7" ht="11.25">
      <c r="C274" s="4"/>
      <c r="D274" s="5"/>
      <c r="E274" s="4"/>
      <c r="F274" s="5"/>
      <c r="G274" s="5"/>
    </row>
    <row r="275" spans="3:7" ht="11.25">
      <c r="C275" s="4"/>
      <c r="D275" s="5"/>
      <c r="E275" s="4"/>
      <c r="F275" s="5"/>
      <c r="G275" s="5"/>
    </row>
    <row r="276" spans="3:7" ht="11.25">
      <c r="C276" s="4"/>
      <c r="D276" s="5"/>
      <c r="E276" s="4"/>
      <c r="F276" s="5"/>
      <c r="G276" s="5"/>
    </row>
    <row r="277" spans="3:7" ht="11.25">
      <c r="C277" s="4"/>
      <c r="D277" s="5"/>
      <c r="E277" s="4"/>
      <c r="F277" s="5"/>
      <c r="G277" s="5"/>
    </row>
    <row r="278" spans="3:7" ht="11.25">
      <c r="C278" s="4"/>
      <c r="D278" s="5"/>
      <c r="E278" s="4"/>
      <c r="F278" s="5"/>
      <c r="G278" s="5"/>
    </row>
    <row r="279" spans="3:7" ht="11.25">
      <c r="C279" s="4"/>
      <c r="D279" s="5"/>
      <c r="E279" s="4"/>
      <c r="F279" s="5"/>
      <c r="G279" s="5"/>
    </row>
    <row r="280" spans="3:7" ht="11.25">
      <c r="C280" s="4"/>
      <c r="D280" s="5"/>
      <c r="E280" s="4"/>
      <c r="F280" s="5"/>
      <c r="G280" s="5"/>
    </row>
    <row r="281" spans="3:7" ht="11.25">
      <c r="C281" s="4"/>
      <c r="D281" s="5"/>
      <c r="E281" s="4"/>
      <c r="F281" s="5"/>
      <c r="G281" s="5"/>
    </row>
    <row r="282" spans="3:7" ht="11.25">
      <c r="C282" s="4"/>
      <c r="D282" s="5"/>
      <c r="E282" s="4"/>
      <c r="F282" s="5"/>
      <c r="G282" s="5"/>
    </row>
    <row r="283" spans="3:7" ht="11.25">
      <c r="C283" s="4"/>
      <c r="D283" s="5"/>
      <c r="E283" s="4"/>
      <c r="F283" s="5"/>
      <c r="G283" s="5"/>
    </row>
    <row r="284" spans="3:7" ht="11.25">
      <c r="C284" s="4"/>
      <c r="D284" s="5"/>
      <c r="E284" s="4"/>
      <c r="F284" s="5"/>
      <c r="G284" s="5"/>
    </row>
    <row r="285" spans="3:7" ht="11.25">
      <c r="C285" s="4"/>
      <c r="D285" s="5"/>
      <c r="E285" s="4"/>
      <c r="F285" s="5"/>
      <c r="G285" s="5"/>
    </row>
    <row r="286" spans="3:7" ht="11.25">
      <c r="C286" s="4"/>
      <c r="D286" s="5"/>
      <c r="E286" s="4"/>
      <c r="F286" s="5"/>
      <c r="G286" s="5"/>
    </row>
    <row r="287" spans="3:7" ht="11.25">
      <c r="C287" s="4"/>
      <c r="D287" s="5"/>
      <c r="E287" s="4"/>
      <c r="F287" s="5"/>
      <c r="G287" s="5"/>
    </row>
    <row r="288" spans="3:7" ht="11.25">
      <c r="C288" s="4"/>
      <c r="D288" s="5"/>
      <c r="E288" s="4"/>
      <c r="F288" s="5"/>
      <c r="G288" s="5"/>
    </row>
    <row r="289" spans="3:7" ht="11.25">
      <c r="C289" s="4"/>
      <c r="D289" s="5"/>
      <c r="E289" s="4"/>
      <c r="F289" s="5"/>
      <c r="G289" s="5"/>
    </row>
    <row r="290" spans="3:7" ht="11.25">
      <c r="C290" s="4"/>
      <c r="D290" s="5"/>
      <c r="E290" s="4"/>
      <c r="F290" s="5"/>
      <c r="G290" s="5"/>
    </row>
    <row r="291" spans="3:7" ht="11.25">
      <c r="C291" s="4"/>
      <c r="D291" s="5"/>
      <c r="E291" s="4"/>
      <c r="F291" s="5"/>
      <c r="G291" s="5"/>
    </row>
    <row r="292" spans="3:7" ht="11.25">
      <c r="C292" s="4"/>
      <c r="D292" s="5"/>
      <c r="E292" s="4"/>
      <c r="F292" s="5"/>
      <c r="G292" s="5"/>
    </row>
    <row r="293" spans="3:7" ht="11.25">
      <c r="C293" s="4"/>
      <c r="D293" s="5"/>
      <c r="E293" s="4"/>
      <c r="F293" s="5"/>
      <c r="G293" s="5"/>
    </row>
    <row r="294" spans="3:7" ht="11.25">
      <c r="C294" s="4"/>
      <c r="D294" s="5"/>
      <c r="E294" s="4"/>
      <c r="F294" s="5"/>
      <c r="G294" s="5"/>
    </row>
    <row r="295" spans="3:7" ht="11.25">
      <c r="C295" s="4"/>
      <c r="D295" s="5"/>
      <c r="E295" s="4"/>
      <c r="F295" s="5"/>
      <c r="G295" s="5"/>
    </row>
    <row r="296" spans="3:7" ht="11.25">
      <c r="C296" s="4"/>
      <c r="D296" s="5"/>
      <c r="E296" s="4"/>
      <c r="F296" s="5"/>
      <c r="G296" s="5"/>
    </row>
    <row r="297" spans="3:7" ht="11.25">
      <c r="C297" s="4"/>
      <c r="D297" s="5"/>
      <c r="E297" s="4"/>
      <c r="F297" s="5"/>
      <c r="G297" s="5"/>
    </row>
    <row r="298" spans="3:7" ht="11.25">
      <c r="C298" s="4"/>
      <c r="D298" s="5"/>
      <c r="E298" s="4"/>
      <c r="F298" s="5"/>
      <c r="G298" s="5"/>
    </row>
    <row r="299" spans="3:7" ht="11.25">
      <c r="C299" s="4"/>
      <c r="D299" s="5"/>
      <c r="E299" s="4"/>
      <c r="F299" s="5"/>
      <c r="G299" s="5"/>
    </row>
    <row r="300" spans="3:7" ht="11.25">
      <c r="C300" s="4"/>
      <c r="D300" s="5"/>
      <c r="E300" s="4"/>
      <c r="F300" s="5"/>
      <c r="G300" s="5"/>
    </row>
    <row r="301" spans="3:7" ht="11.25">
      <c r="C301" s="4"/>
      <c r="D301" s="5"/>
      <c r="E301" s="4"/>
      <c r="F301" s="5"/>
      <c r="G301" s="5"/>
    </row>
    <row r="302" spans="3:7" ht="11.25">
      <c r="C302" s="4"/>
      <c r="D302" s="5"/>
      <c r="E302" s="4"/>
      <c r="F302" s="5"/>
      <c r="G302" s="5"/>
    </row>
    <row r="303" spans="3:7" ht="11.25">
      <c r="C303" s="4"/>
      <c r="D303" s="5"/>
      <c r="E303" s="4"/>
      <c r="F303" s="5"/>
      <c r="G303" s="5"/>
    </row>
    <row r="304" spans="3:7" ht="11.25">
      <c r="C304" s="4"/>
      <c r="D304" s="5"/>
      <c r="E304" s="4"/>
      <c r="F304" s="5"/>
      <c r="G304" s="5"/>
    </row>
    <row r="305" spans="3:7" ht="11.25">
      <c r="C305" s="4"/>
      <c r="D305" s="5"/>
      <c r="E305" s="4"/>
      <c r="F305" s="5"/>
      <c r="G305" s="5"/>
    </row>
    <row r="306" spans="3:7" ht="11.25">
      <c r="C306" s="4"/>
      <c r="D306" s="5"/>
      <c r="E306" s="4"/>
      <c r="F306" s="5"/>
      <c r="G306" s="5"/>
    </row>
    <row r="307" spans="3:7" ht="11.25">
      <c r="C307" s="4"/>
      <c r="D307" s="5"/>
      <c r="E307" s="4"/>
      <c r="F307" s="5"/>
      <c r="G307" s="5"/>
    </row>
    <row r="308" spans="3:7" ht="11.25">
      <c r="C308" s="4"/>
      <c r="D308" s="5"/>
      <c r="E308" s="4"/>
      <c r="F308" s="5"/>
      <c r="G308" s="5"/>
    </row>
    <row r="309" spans="3:7" ht="11.25">
      <c r="C309" s="4"/>
      <c r="D309" s="5"/>
      <c r="E309" s="4"/>
      <c r="F309" s="5"/>
      <c r="G309" s="5"/>
    </row>
    <row r="310" spans="3:7" ht="11.25">
      <c r="C310" s="4"/>
      <c r="D310" s="5"/>
      <c r="E310" s="4"/>
      <c r="F310" s="5"/>
      <c r="G310" s="5"/>
    </row>
    <row r="311" spans="3:7" ht="11.25">
      <c r="C311" s="4"/>
      <c r="D311" s="5"/>
      <c r="E311" s="4"/>
      <c r="F311" s="5"/>
      <c r="G311" s="5"/>
    </row>
    <row r="312" spans="3:7" ht="11.25">
      <c r="C312" s="4"/>
      <c r="D312" s="5"/>
      <c r="E312" s="4"/>
      <c r="F312" s="5"/>
      <c r="G312" s="5"/>
    </row>
    <row r="313" spans="3:7" ht="11.25">
      <c r="C313" s="4"/>
      <c r="D313" s="5"/>
      <c r="E313" s="4"/>
      <c r="F313" s="5"/>
      <c r="G313" s="5"/>
    </row>
    <row r="314" spans="3:7" ht="11.25">
      <c r="C314" s="4"/>
      <c r="D314" s="5"/>
      <c r="E314" s="4"/>
      <c r="F314" s="5"/>
      <c r="G314" s="5"/>
    </row>
    <row r="315" spans="3:7" ht="11.25">
      <c r="C315" s="4"/>
      <c r="D315" s="5"/>
      <c r="E315" s="4"/>
      <c r="F315" s="5"/>
      <c r="G315" s="5"/>
    </row>
    <row r="316" spans="3:7" ht="11.25">
      <c r="C316" s="4"/>
      <c r="D316" s="5"/>
      <c r="E316" s="4"/>
      <c r="F316" s="5"/>
      <c r="G316" s="5"/>
    </row>
    <row r="317" spans="3:7" ht="11.25">
      <c r="C317" s="4"/>
      <c r="D317" s="5"/>
      <c r="E317" s="4"/>
      <c r="F317" s="5"/>
      <c r="G317" s="5"/>
    </row>
    <row r="318" spans="3:7" ht="11.25">
      <c r="C318" s="4"/>
      <c r="D318" s="5"/>
      <c r="E318" s="4"/>
      <c r="F318" s="5"/>
      <c r="G318" s="5"/>
    </row>
    <row r="319" spans="3:7" ht="11.25">
      <c r="C319" s="4"/>
      <c r="D319" s="5"/>
      <c r="E319" s="4"/>
      <c r="F319" s="5"/>
      <c r="G319" s="5"/>
    </row>
    <row r="320" spans="3:7" ht="11.25">
      <c r="C320" s="4"/>
      <c r="D320" s="5"/>
      <c r="E320" s="4"/>
      <c r="F320" s="5"/>
      <c r="G320" s="5"/>
    </row>
    <row r="321" spans="3:7" ht="11.25">
      <c r="C321" s="4"/>
      <c r="D321" s="5"/>
      <c r="E321" s="4"/>
      <c r="F321" s="5"/>
      <c r="G321" s="5"/>
    </row>
    <row r="322" spans="3:7" ht="11.25">
      <c r="C322" s="4"/>
      <c r="D322" s="5"/>
      <c r="E322" s="4"/>
      <c r="F322" s="5"/>
      <c r="G322" s="5"/>
    </row>
    <row r="323" spans="3:7" ht="11.25">
      <c r="C323" s="4"/>
      <c r="D323" s="5"/>
      <c r="E323" s="4"/>
      <c r="F323" s="5"/>
      <c r="G323" s="5"/>
    </row>
    <row r="324" spans="3:7" ht="11.25">
      <c r="C324" s="4"/>
      <c r="D324" s="5"/>
      <c r="E324" s="4"/>
      <c r="F324" s="5"/>
      <c r="G324" s="5"/>
    </row>
    <row r="325" spans="3:7" ht="11.25">
      <c r="C325" s="4"/>
      <c r="D325" s="5"/>
      <c r="E325" s="4"/>
      <c r="F325" s="5"/>
      <c r="G325" s="5"/>
    </row>
    <row r="326" spans="3:7" ht="11.25">
      <c r="C326" s="4"/>
      <c r="D326" s="5"/>
      <c r="E326" s="4"/>
      <c r="F326" s="5"/>
      <c r="G326" s="5"/>
    </row>
    <row r="327" spans="3:7" ht="11.25">
      <c r="C327" s="4"/>
      <c r="D327" s="5"/>
      <c r="E327" s="4"/>
      <c r="F327" s="5"/>
      <c r="G327" s="5"/>
    </row>
    <row r="328" spans="3:7" ht="11.25">
      <c r="C328" s="4"/>
      <c r="D328" s="5"/>
      <c r="E328" s="4"/>
      <c r="F328" s="5"/>
      <c r="G328" s="5"/>
    </row>
    <row r="329" spans="3:7" ht="11.25">
      <c r="C329" s="4"/>
      <c r="D329" s="5"/>
      <c r="E329" s="4"/>
      <c r="F329" s="5"/>
      <c r="G329" s="5"/>
    </row>
    <row r="330" spans="3:7" ht="11.25">
      <c r="C330" s="4"/>
      <c r="D330" s="5"/>
      <c r="E330" s="4"/>
      <c r="F330" s="5"/>
      <c r="G330" s="5"/>
    </row>
    <row r="331" spans="3:7" ht="11.25">
      <c r="C331" s="4"/>
      <c r="D331" s="5"/>
      <c r="E331" s="4"/>
      <c r="F331" s="5"/>
      <c r="G331" s="5"/>
    </row>
    <row r="332" spans="3:7" ht="11.25">
      <c r="C332" s="4"/>
      <c r="D332" s="5"/>
      <c r="E332" s="4"/>
      <c r="F332" s="5"/>
      <c r="G332" s="5"/>
    </row>
    <row r="333" spans="3:7" ht="11.25">
      <c r="C333" s="4"/>
      <c r="D333" s="5"/>
      <c r="E333" s="4"/>
      <c r="F333" s="5"/>
      <c r="G333" s="5"/>
    </row>
    <row r="334" spans="3:7" ht="11.25">
      <c r="C334" s="4"/>
      <c r="D334" s="5"/>
      <c r="E334" s="4"/>
      <c r="F334" s="5"/>
      <c r="G334" s="5"/>
    </row>
    <row r="335" spans="3:7" ht="11.25">
      <c r="C335" s="4"/>
      <c r="D335" s="5"/>
      <c r="E335" s="4"/>
      <c r="F335" s="5"/>
      <c r="G335" s="5"/>
    </row>
    <row r="336" spans="3:7" ht="11.25">
      <c r="C336" s="4"/>
      <c r="D336" s="5"/>
      <c r="E336" s="4"/>
      <c r="F336" s="5"/>
      <c r="G336" s="5"/>
    </row>
    <row r="337" spans="3:7" ht="11.25">
      <c r="C337" s="4"/>
      <c r="D337" s="5"/>
      <c r="E337" s="4"/>
      <c r="F337" s="5"/>
      <c r="G337" s="5"/>
    </row>
    <row r="338" spans="3:7" ht="11.25">
      <c r="C338" s="4"/>
      <c r="D338" s="5"/>
      <c r="E338" s="4"/>
      <c r="F338" s="5"/>
      <c r="G338" s="5"/>
    </row>
    <row r="339" spans="3:7" ht="11.25">
      <c r="C339" s="4"/>
      <c r="D339" s="5"/>
      <c r="E339" s="4"/>
      <c r="F339" s="5"/>
      <c r="G339" s="5"/>
    </row>
    <row r="340" spans="3:7" ht="11.25">
      <c r="C340" s="4"/>
      <c r="D340" s="5"/>
      <c r="E340" s="4"/>
      <c r="F340" s="5"/>
      <c r="G340" s="5"/>
    </row>
    <row r="341" spans="3:7" ht="11.25">
      <c r="C341" s="4"/>
      <c r="D341" s="5"/>
      <c r="E341" s="4"/>
      <c r="F341" s="5"/>
      <c r="G341" s="5"/>
    </row>
    <row r="342" spans="3:7" ht="11.25">
      <c r="C342" s="4"/>
      <c r="D342" s="5"/>
      <c r="E342" s="4"/>
      <c r="F342" s="5"/>
      <c r="G342" s="5"/>
    </row>
    <row r="343" spans="3:7" ht="11.25">
      <c r="C343" s="4"/>
      <c r="D343" s="5"/>
      <c r="E343" s="4"/>
      <c r="F343" s="5"/>
      <c r="G343" s="5"/>
    </row>
    <row r="344" spans="3:7" ht="11.25">
      <c r="C344" s="4"/>
      <c r="D344" s="5"/>
      <c r="E344" s="4"/>
      <c r="F344" s="5"/>
      <c r="G344" s="5"/>
    </row>
    <row r="345" spans="3:7" ht="11.25">
      <c r="C345" s="4"/>
      <c r="D345" s="5"/>
      <c r="E345" s="4"/>
      <c r="F345" s="5"/>
      <c r="G345" s="5"/>
    </row>
    <row r="346" spans="3:7" ht="11.25">
      <c r="C346" s="4"/>
      <c r="D346" s="5"/>
      <c r="E346" s="4"/>
      <c r="F346" s="5"/>
      <c r="G346" s="5"/>
    </row>
    <row r="347" spans="3:7" ht="11.25">
      <c r="C347" s="4"/>
      <c r="D347" s="5"/>
      <c r="E347" s="4"/>
      <c r="F347" s="5"/>
      <c r="G347" s="5"/>
    </row>
    <row r="348" spans="3:7" ht="11.25">
      <c r="C348" s="4"/>
      <c r="D348" s="5"/>
      <c r="E348" s="4"/>
      <c r="F348" s="5"/>
      <c r="G348" s="5"/>
    </row>
    <row r="349" spans="3:7" ht="11.25">
      <c r="C349" s="4"/>
      <c r="D349" s="5"/>
      <c r="E349" s="4"/>
      <c r="F349" s="5"/>
      <c r="G349" s="5"/>
    </row>
    <row r="350" spans="3:7" ht="11.25">
      <c r="C350" s="4"/>
      <c r="D350" s="5"/>
      <c r="E350" s="4"/>
      <c r="F350" s="5"/>
      <c r="G350" s="5"/>
    </row>
    <row r="351" spans="3:7" ht="11.25">
      <c r="C351" s="4"/>
      <c r="D351" s="5"/>
      <c r="E351" s="4"/>
      <c r="F351" s="5"/>
      <c r="G351" s="5"/>
    </row>
    <row r="352" spans="3:7" ht="11.25">
      <c r="C352" s="4"/>
      <c r="D352" s="5"/>
      <c r="E352" s="4"/>
      <c r="F352" s="5"/>
      <c r="G352" s="5"/>
    </row>
    <row r="353" spans="3:7" ht="11.25">
      <c r="C353" s="4"/>
      <c r="D353" s="5"/>
      <c r="E353" s="4"/>
      <c r="F353" s="5"/>
      <c r="G353" s="5"/>
    </row>
    <row r="354" spans="3:7" ht="11.25">
      <c r="C354" s="4"/>
      <c r="D354" s="5"/>
      <c r="E354" s="4"/>
      <c r="F354" s="5"/>
      <c r="G354" s="5"/>
    </row>
    <row r="355" spans="3:7" ht="11.25">
      <c r="C355" s="4"/>
      <c r="D355" s="5"/>
      <c r="E355" s="4"/>
      <c r="F355" s="5"/>
      <c r="G355" s="5"/>
    </row>
    <row r="356" spans="3:7" ht="11.25">
      <c r="C356" s="4"/>
      <c r="D356" s="5"/>
      <c r="E356" s="4"/>
      <c r="F356" s="5"/>
      <c r="G356" s="5"/>
    </row>
    <row r="357" spans="3:7" ht="11.25">
      <c r="C357" s="4"/>
      <c r="D357" s="5"/>
      <c r="E357" s="4"/>
      <c r="F357" s="5"/>
      <c r="G357" s="5"/>
    </row>
    <row r="358" spans="3:7" ht="11.25">
      <c r="C358" s="4"/>
      <c r="D358" s="5"/>
      <c r="E358" s="4"/>
      <c r="F358" s="5"/>
      <c r="G358" s="5"/>
    </row>
    <row r="359" spans="3:7" ht="11.25">
      <c r="C359" s="4"/>
      <c r="D359" s="5"/>
      <c r="E359" s="4"/>
      <c r="F359" s="5"/>
      <c r="G359" s="5"/>
    </row>
    <row r="360" spans="3:7" ht="11.25">
      <c r="C360" s="4"/>
      <c r="D360" s="5"/>
      <c r="E360" s="4"/>
      <c r="F360" s="5"/>
      <c r="G360" s="5"/>
    </row>
    <row r="361" spans="3:7" ht="11.25">
      <c r="C361" s="4"/>
      <c r="D361" s="5"/>
      <c r="E361" s="4"/>
      <c r="F361" s="5"/>
      <c r="G361" s="5"/>
    </row>
    <row r="362" spans="3:7" ht="11.25">
      <c r="C362" s="4"/>
      <c r="D362" s="5"/>
      <c r="E362" s="4"/>
      <c r="F362" s="5"/>
      <c r="G362" s="5"/>
    </row>
    <row r="363" spans="3:7" ht="11.25">
      <c r="C363" s="4"/>
      <c r="D363" s="5"/>
      <c r="E363" s="4"/>
      <c r="F363" s="5"/>
      <c r="G363" s="5"/>
    </row>
    <row r="364" spans="3:7" ht="11.25">
      <c r="C364" s="4"/>
      <c r="D364" s="5"/>
      <c r="E364" s="4"/>
      <c r="F364" s="5"/>
      <c r="G364" s="5"/>
    </row>
    <row r="365" spans="3:7" ht="11.25">
      <c r="C365" s="4"/>
      <c r="D365" s="5"/>
      <c r="E365" s="4"/>
      <c r="F365" s="5"/>
      <c r="G365" s="5"/>
    </row>
    <row r="366" spans="3:7" ht="11.25">
      <c r="C366" s="4"/>
      <c r="D366" s="5"/>
      <c r="E366" s="4"/>
      <c r="F366" s="5"/>
      <c r="G366" s="5"/>
    </row>
    <row r="367" spans="3:7" ht="11.25">
      <c r="C367" s="4"/>
      <c r="D367" s="5"/>
      <c r="E367" s="4"/>
      <c r="F367" s="5"/>
      <c r="G367" s="5"/>
    </row>
    <row r="368" spans="3:7" ht="11.25">
      <c r="C368" s="4"/>
      <c r="D368" s="5"/>
      <c r="E368" s="4"/>
      <c r="F368" s="5"/>
      <c r="G368" s="5"/>
    </row>
    <row r="369" spans="3:7" ht="11.25">
      <c r="C369" s="4"/>
      <c r="D369" s="5"/>
      <c r="E369" s="4"/>
      <c r="F369" s="5"/>
      <c r="G369" s="5"/>
    </row>
    <row r="370" spans="3:7" ht="11.25">
      <c r="C370" s="4"/>
      <c r="D370" s="5"/>
      <c r="E370" s="4"/>
      <c r="F370" s="5"/>
      <c r="G370" s="5"/>
    </row>
    <row r="371" spans="3:7" ht="11.25">
      <c r="C371" s="4"/>
      <c r="D371" s="5"/>
      <c r="E371" s="4"/>
      <c r="F371" s="5"/>
      <c r="G371" s="5"/>
    </row>
    <row r="372" spans="3:7" ht="11.25">
      <c r="C372" s="4"/>
      <c r="D372" s="5"/>
      <c r="E372" s="4"/>
      <c r="F372" s="5"/>
      <c r="G372" s="5"/>
    </row>
    <row r="373" spans="3:7" ht="11.25">
      <c r="C373" s="4"/>
      <c r="D373" s="5"/>
      <c r="E373" s="4"/>
      <c r="F373" s="5"/>
      <c r="G373" s="5"/>
    </row>
    <row r="374" spans="3:7" ht="11.25">
      <c r="C374" s="4"/>
      <c r="D374" s="5"/>
      <c r="E374" s="4"/>
      <c r="F374" s="5"/>
      <c r="G374" s="5"/>
    </row>
    <row r="375" spans="3:7" ht="11.25">
      <c r="C375" s="4"/>
      <c r="D375" s="5"/>
      <c r="E375" s="4"/>
      <c r="F375" s="5"/>
      <c r="G375" s="5"/>
    </row>
    <row r="376" spans="3:7" ht="11.25">
      <c r="C376" s="4"/>
      <c r="D376" s="5"/>
      <c r="E376" s="4"/>
      <c r="F376" s="5"/>
      <c r="G376" s="5"/>
    </row>
    <row r="377" spans="3:7" ht="11.25">
      <c r="C377" s="4"/>
      <c r="D377" s="5"/>
      <c r="E377" s="4"/>
      <c r="F377" s="5"/>
      <c r="G377" s="5"/>
    </row>
    <row r="378" spans="3:7" ht="11.25">
      <c r="C378" s="4"/>
      <c r="D378" s="5"/>
      <c r="E378" s="4"/>
      <c r="F378" s="5"/>
      <c r="G378" s="5"/>
    </row>
    <row r="379" spans="3:7" ht="11.25">
      <c r="C379" s="4"/>
      <c r="D379" s="5"/>
      <c r="E379" s="4"/>
      <c r="F379" s="5"/>
      <c r="G379" s="5"/>
    </row>
    <row r="380" spans="3:7" ht="11.25">
      <c r="C380" s="4"/>
      <c r="D380" s="5"/>
      <c r="E380" s="4"/>
      <c r="F380" s="5"/>
      <c r="G380" s="5"/>
    </row>
    <row r="381" spans="3:7" ht="11.25">
      <c r="C381" s="4"/>
      <c r="D381" s="5"/>
      <c r="E381" s="4"/>
      <c r="F381" s="5"/>
      <c r="G381" s="5"/>
    </row>
    <row r="382" spans="3:7" ht="11.25">
      <c r="C382" s="4"/>
      <c r="D382" s="5"/>
      <c r="E382" s="4"/>
      <c r="F382" s="5"/>
      <c r="G382" s="5"/>
    </row>
    <row r="383" spans="3:7" ht="11.25">
      <c r="C383" s="4"/>
      <c r="D383" s="5"/>
      <c r="E383" s="4"/>
      <c r="F383" s="5"/>
      <c r="G383" s="5"/>
    </row>
    <row r="384" spans="3:7" ht="11.25">
      <c r="C384" s="4"/>
      <c r="D384" s="5"/>
      <c r="E384" s="4"/>
      <c r="F384" s="5"/>
      <c r="G384" s="5"/>
    </row>
    <row r="385" spans="3:7" ht="11.25">
      <c r="C385" s="4"/>
      <c r="D385" s="5"/>
      <c r="E385" s="4"/>
      <c r="F385" s="5"/>
      <c r="G385" s="5"/>
    </row>
    <row r="386" spans="3:7" ht="11.25">
      <c r="C386" s="4"/>
      <c r="D386" s="5"/>
      <c r="E386" s="4"/>
      <c r="F386" s="5"/>
      <c r="G386" s="5"/>
    </row>
    <row r="387" spans="3:7" ht="11.25">
      <c r="C387" s="4"/>
      <c r="D387" s="5"/>
      <c r="E387" s="4"/>
      <c r="F387" s="5"/>
      <c r="G387" s="5"/>
    </row>
    <row r="388" spans="3:7" ht="11.25">
      <c r="C388" s="4"/>
      <c r="D388" s="5"/>
      <c r="E388" s="4"/>
      <c r="F388" s="5"/>
      <c r="G388" s="5"/>
    </row>
    <row r="389" spans="3:7" ht="11.25">
      <c r="C389" s="4"/>
      <c r="D389" s="5"/>
      <c r="E389" s="4"/>
      <c r="F389" s="5"/>
      <c r="G389" s="5"/>
    </row>
    <row r="390" spans="3:7" ht="11.25">
      <c r="C390" s="4"/>
      <c r="D390" s="5"/>
      <c r="E390" s="4"/>
      <c r="F390" s="5"/>
      <c r="G390" s="5"/>
    </row>
    <row r="391" spans="3:7" ht="11.25">
      <c r="C391" s="4"/>
      <c r="D391" s="5"/>
      <c r="E391" s="4"/>
      <c r="F391" s="5"/>
      <c r="G391" s="5"/>
    </row>
    <row r="392" spans="3:7" ht="11.25">
      <c r="C392" s="4"/>
      <c r="D392" s="5"/>
      <c r="E392" s="4"/>
      <c r="F392" s="5"/>
      <c r="G392" s="5"/>
    </row>
    <row r="393" spans="3:7" ht="11.25">
      <c r="C393" s="4"/>
      <c r="D393" s="5"/>
      <c r="E393" s="4"/>
      <c r="F393" s="5"/>
      <c r="G393" s="5"/>
    </row>
    <row r="394" spans="3:7" ht="11.25">
      <c r="C394" s="4"/>
      <c r="D394" s="5"/>
      <c r="E394" s="4"/>
      <c r="F394" s="5"/>
      <c r="G394" s="5"/>
    </row>
    <row r="395" spans="3:7" ht="11.25">
      <c r="C395" s="4"/>
      <c r="D395" s="5"/>
      <c r="E395" s="4"/>
      <c r="F395" s="5"/>
      <c r="G395" s="5"/>
    </row>
    <row r="396" spans="3:7" ht="11.25">
      <c r="C396" s="4"/>
      <c r="D396" s="5"/>
      <c r="E396" s="4"/>
      <c r="F396" s="5"/>
      <c r="G396" s="5"/>
    </row>
    <row r="397" spans="3:7" ht="11.25">
      <c r="C397" s="4"/>
      <c r="D397" s="5"/>
      <c r="E397" s="4"/>
      <c r="F397" s="5"/>
      <c r="G397" s="5"/>
    </row>
    <row r="398" spans="3:7" ht="11.25">
      <c r="C398" s="4"/>
      <c r="D398" s="5"/>
      <c r="E398" s="4"/>
      <c r="F398" s="5"/>
      <c r="G398" s="5"/>
    </row>
    <row r="399" spans="3:7" ht="11.25">
      <c r="C399" s="4"/>
      <c r="D399" s="5"/>
      <c r="E399" s="4"/>
      <c r="F399" s="5"/>
      <c r="G399" s="5"/>
    </row>
    <row r="400" spans="3:7" ht="11.25">
      <c r="C400" s="4"/>
      <c r="D400" s="5"/>
      <c r="E400" s="4"/>
      <c r="F400" s="5"/>
      <c r="G400" s="5"/>
    </row>
    <row r="401" spans="3:7" ht="11.25">
      <c r="C401" s="4"/>
      <c r="D401" s="5"/>
      <c r="E401" s="4"/>
      <c r="F401" s="5"/>
      <c r="G401" s="5"/>
    </row>
    <row r="402" spans="3:7" ht="11.25">
      <c r="C402" s="4"/>
      <c r="D402" s="5"/>
      <c r="E402" s="4"/>
      <c r="F402" s="5"/>
      <c r="G402" s="5"/>
    </row>
    <row r="403" spans="3:7" ht="11.25">
      <c r="C403" s="4"/>
      <c r="D403" s="5"/>
      <c r="E403" s="4"/>
      <c r="F403" s="5"/>
      <c r="G403" s="5"/>
    </row>
    <row r="404" spans="3:7" ht="11.25">
      <c r="C404" s="4"/>
      <c r="D404" s="5"/>
      <c r="E404" s="4"/>
      <c r="F404" s="5"/>
      <c r="G404" s="5"/>
    </row>
    <row r="405" spans="3:7" ht="11.25">
      <c r="C405" s="4"/>
      <c r="D405" s="5"/>
      <c r="E405" s="4"/>
      <c r="F405" s="5"/>
      <c r="G405" s="5"/>
    </row>
    <row r="406" spans="3:7" ht="11.25">
      <c r="C406" s="4"/>
      <c r="D406" s="5"/>
      <c r="E406" s="4"/>
      <c r="F406" s="5"/>
      <c r="G406" s="5"/>
    </row>
    <row r="407" spans="3:7" ht="11.25">
      <c r="C407" s="4"/>
      <c r="D407" s="5"/>
      <c r="E407" s="4"/>
      <c r="F407" s="5"/>
      <c r="G407" s="5"/>
    </row>
    <row r="408" spans="3:7" ht="11.25">
      <c r="C408" s="4"/>
      <c r="D408" s="5"/>
      <c r="E408" s="4"/>
      <c r="F408" s="5"/>
      <c r="G408" s="5"/>
    </row>
    <row r="409" spans="3:7" ht="11.25">
      <c r="C409" s="4"/>
      <c r="D409" s="5"/>
      <c r="E409" s="4"/>
      <c r="F409" s="5"/>
      <c r="G409" s="5"/>
    </row>
    <row r="410" spans="3:7" ht="11.25">
      <c r="C410" s="4"/>
      <c r="D410" s="5"/>
      <c r="E410" s="4"/>
      <c r="F410" s="5"/>
      <c r="G410" s="5"/>
    </row>
    <row r="411" spans="3:7" ht="11.25">
      <c r="C411" s="4"/>
      <c r="D411" s="5"/>
      <c r="E411" s="4"/>
      <c r="F411" s="5"/>
      <c r="G411" s="5"/>
    </row>
    <row r="412" spans="3:7" ht="11.25">
      <c r="C412" s="4"/>
      <c r="D412" s="5"/>
      <c r="E412" s="4"/>
      <c r="F412" s="5"/>
      <c r="G412" s="5"/>
    </row>
    <row r="413" spans="3:7" ht="11.25">
      <c r="C413" s="4"/>
      <c r="D413" s="5"/>
      <c r="E413" s="4"/>
      <c r="F413" s="5"/>
      <c r="G413" s="5"/>
    </row>
    <row r="414" spans="3:7" ht="11.25">
      <c r="C414" s="4"/>
      <c r="D414" s="5"/>
      <c r="E414" s="4"/>
      <c r="F414" s="5"/>
      <c r="G414" s="5"/>
    </row>
    <row r="415" spans="3:7" ht="11.25">
      <c r="C415" s="4"/>
      <c r="D415" s="5"/>
      <c r="E415" s="4"/>
      <c r="F415" s="5"/>
      <c r="G415" s="5"/>
    </row>
    <row r="416" spans="3:7" ht="11.25">
      <c r="C416" s="4"/>
      <c r="D416" s="5"/>
      <c r="E416" s="4"/>
      <c r="F416" s="5"/>
      <c r="G416" s="5"/>
    </row>
    <row r="417" spans="3:7" ht="11.25">
      <c r="C417" s="4"/>
      <c r="D417" s="5"/>
      <c r="E417" s="4"/>
      <c r="F417" s="5"/>
      <c r="G417" s="5"/>
    </row>
    <row r="418" spans="3:7" ht="11.25">
      <c r="C418" s="4"/>
      <c r="D418" s="5"/>
      <c r="E418" s="4"/>
      <c r="F418" s="5"/>
      <c r="G418" s="5"/>
    </row>
    <row r="419" spans="3:7" ht="11.25">
      <c r="C419" s="4"/>
      <c r="D419" s="5"/>
      <c r="E419" s="4"/>
      <c r="F419" s="5"/>
      <c r="G419" s="5"/>
    </row>
    <row r="420" spans="3:7" ht="11.25">
      <c r="C420" s="4"/>
      <c r="D420" s="5"/>
      <c r="E420" s="4"/>
      <c r="F420" s="5"/>
      <c r="G420" s="5"/>
    </row>
    <row r="421" spans="3:7" ht="11.25">
      <c r="C421" s="4"/>
      <c r="D421" s="5"/>
      <c r="E421" s="4"/>
      <c r="F421" s="5"/>
      <c r="G421" s="5"/>
    </row>
    <row r="422" spans="3:7" ht="11.25">
      <c r="C422" s="4"/>
      <c r="D422" s="5"/>
      <c r="E422" s="4"/>
      <c r="F422" s="5"/>
      <c r="G422" s="5"/>
    </row>
    <row r="423" spans="3:7" ht="11.25">
      <c r="C423" s="4"/>
      <c r="D423" s="5"/>
      <c r="E423" s="4"/>
      <c r="F423" s="5"/>
      <c r="G423" s="5"/>
    </row>
    <row r="424" spans="3:7" ht="11.25">
      <c r="C424" s="4"/>
      <c r="D424" s="5"/>
      <c r="E424" s="4"/>
      <c r="F424" s="5"/>
      <c r="G424" s="5"/>
    </row>
    <row r="425" spans="3:7" ht="11.25">
      <c r="C425" s="4"/>
      <c r="D425" s="5"/>
      <c r="E425" s="4"/>
      <c r="F425" s="5"/>
      <c r="G425" s="5"/>
    </row>
    <row r="426" spans="3:7" ht="11.25">
      <c r="C426" s="4"/>
      <c r="D426" s="5"/>
      <c r="E426" s="4"/>
      <c r="F426" s="5"/>
      <c r="G426" s="5"/>
    </row>
    <row r="427" spans="3:7" ht="11.25">
      <c r="C427" s="4"/>
      <c r="D427" s="5"/>
      <c r="E427" s="4"/>
      <c r="F427" s="5"/>
      <c r="G427" s="5"/>
    </row>
    <row r="428" spans="3:7" ht="11.25">
      <c r="C428" s="4"/>
      <c r="D428" s="5"/>
      <c r="E428" s="4"/>
      <c r="F428" s="5"/>
      <c r="G428" s="5"/>
    </row>
    <row r="429" spans="3:7" ht="11.25">
      <c r="C429" s="4"/>
      <c r="D429" s="5"/>
      <c r="E429" s="4"/>
      <c r="F429" s="5"/>
      <c r="G429" s="5"/>
    </row>
    <row r="430" spans="3:7" ht="11.25">
      <c r="C430" s="4"/>
      <c r="D430" s="5"/>
      <c r="E430" s="4"/>
      <c r="F430" s="5"/>
      <c r="G430" s="5"/>
    </row>
    <row r="431" spans="3:7" ht="11.25">
      <c r="C431" s="4"/>
      <c r="D431" s="5"/>
      <c r="E431" s="4"/>
      <c r="F431" s="5"/>
      <c r="G431" s="5"/>
    </row>
    <row r="432" spans="3:7" ht="11.25">
      <c r="C432" s="4"/>
      <c r="D432" s="5"/>
      <c r="E432" s="4"/>
      <c r="F432" s="5"/>
      <c r="G432" s="5"/>
    </row>
    <row r="433" spans="3:7" ht="11.25">
      <c r="C433" s="4"/>
      <c r="D433" s="5"/>
      <c r="E433" s="4"/>
      <c r="F433" s="5"/>
      <c r="G433" s="5"/>
    </row>
    <row r="434" spans="3:7" ht="11.25">
      <c r="C434" s="4"/>
      <c r="D434" s="5"/>
      <c r="E434" s="4"/>
      <c r="F434" s="5"/>
      <c r="G434" s="5"/>
    </row>
  </sheetData>
  <mergeCells count="6">
    <mergeCell ref="A54:L54"/>
    <mergeCell ref="C7:E7"/>
    <mergeCell ref="I7:K7"/>
    <mergeCell ref="I8:K8"/>
    <mergeCell ref="F8:G8"/>
    <mergeCell ref="C8:E8"/>
  </mergeCells>
  <printOptions horizontalCentered="1"/>
  <pageMargins left="0.5" right="0.5" top="1" bottom="1" header="0.5" footer="0.5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80" zoomScaleNormal="80" workbookViewId="0" topLeftCell="A38">
      <selection activeCell="D50" sqref="D50"/>
    </sheetView>
  </sheetViews>
  <sheetFormatPr defaultColWidth="9.140625" defaultRowHeight="12.75"/>
  <cols>
    <col min="1" max="1" width="39.7109375" style="1" customWidth="1"/>
    <col min="2" max="2" width="7.28125" style="3" customWidth="1"/>
    <col min="3" max="3" width="12.7109375" style="16" customWidth="1"/>
    <col min="4" max="4" width="5.8515625" style="1" customWidth="1"/>
    <col min="5" max="5" width="13.8515625" style="25" customWidth="1"/>
    <col min="6" max="6" width="5.421875" style="1" customWidth="1"/>
    <col min="7" max="16384" width="9.140625" style="1" customWidth="1"/>
  </cols>
  <sheetData>
    <row r="1" spans="1:4" ht="11.25">
      <c r="A1" s="13" t="s">
        <v>7</v>
      </c>
      <c r="B1" s="14"/>
      <c r="C1" s="86"/>
      <c r="D1" s="2"/>
    </row>
    <row r="3" spans="1:2" ht="11.25">
      <c r="A3" s="13" t="s">
        <v>104</v>
      </c>
      <c r="B3" s="14"/>
    </row>
    <row r="4" spans="1:2" ht="11.25">
      <c r="A4" s="13" t="s">
        <v>262</v>
      </c>
      <c r="B4" s="14"/>
    </row>
    <row r="5" spans="1:2" ht="11.25">
      <c r="A5" s="13"/>
      <c r="B5" s="14"/>
    </row>
    <row r="6" spans="3:5" ht="11.25">
      <c r="C6" s="16" t="s">
        <v>8</v>
      </c>
      <c r="D6" s="3"/>
      <c r="E6" s="25" t="s">
        <v>8</v>
      </c>
    </row>
    <row r="7" spans="3:5" ht="11.25">
      <c r="C7" s="16" t="s">
        <v>9</v>
      </c>
      <c r="D7" s="3"/>
      <c r="E7" s="25" t="s">
        <v>193</v>
      </c>
    </row>
    <row r="8" spans="3:5" ht="11.25">
      <c r="C8" s="16" t="s">
        <v>10</v>
      </c>
      <c r="D8" s="3"/>
      <c r="E8" s="25" t="s">
        <v>11</v>
      </c>
    </row>
    <row r="9" spans="3:5" ht="11.25">
      <c r="C9" s="16" t="s">
        <v>6</v>
      </c>
      <c r="D9" s="3"/>
      <c r="E9" s="25" t="s">
        <v>12</v>
      </c>
    </row>
    <row r="10" spans="3:5" ht="11.25">
      <c r="C10" s="16" t="str">
        <f>'Income Statement'!C15</f>
        <v>31/3/2003</v>
      </c>
      <c r="D10" s="3"/>
      <c r="E10" s="25" t="s">
        <v>88</v>
      </c>
    </row>
    <row r="11" spans="3:5" ht="11.25">
      <c r="C11" s="16" t="s">
        <v>89</v>
      </c>
      <c r="D11" s="3"/>
      <c r="E11" s="25" t="s">
        <v>13</v>
      </c>
    </row>
    <row r="12" spans="2:5" ht="11.25">
      <c r="B12" s="3" t="s">
        <v>232</v>
      </c>
      <c r="C12" s="16" t="s">
        <v>5</v>
      </c>
      <c r="D12" s="3"/>
      <c r="E12" s="25" t="s">
        <v>5</v>
      </c>
    </row>
    <row r="14" spans="1:5" ht="11.25">
      <c r="A14" s="1" t="s">
        <v>63</v>
      </c>
      <c r="B14" s="3">
        <v>2</v>
      </c>
      <c r="C14" s="16">
        <v>24804</v>
      </c>
      <c r="E14" s="25">
        <v>24966</v>
      </c>
    </row>
    <row r="16" spans="1:5" ht="11.25">
      <c r="A16" s="1" t="s">
        <v>64</v>
      </c>
      <c r="B16" s="3">
        <v>5</v>
      </c>
      <c r="C16" s="16">
        <v>266</v>
      </c>
      <c r="E16" s="25">
        <v>266</v>
      </c>
    </row>
    <row r="18" spans="1:5" ht="11.25">
      <c r="A18" s="1" t="s">
        <v>14</v>
      </c>
      <c r="C18" s="16">
        <v>742</v>
      </c>
      <c r="E18" s="25">
        <v>874</v>
      </c>
    </row>
    <row r="20" ht="11.25">
      <c r="A20" s="1" t="s">
        <v>15</v>
      </c>
    </row>
    <row r="21" spans="1:5" ht="11.25">
      <c r="A21" s="1" t="s">
        <v>65</v>
      </c>
      <c r="C21" s="16">
        <v>28289</v>
      </c>
      <c r="E21" s="25">
        <v>26935</v>
      </c>
    </row>
    <row r="22" spans="1:5" ht="11.25">
      <c r="A22" s="1" t="s">
        <v>204</v>
      </c>
      <c r="C22" s="16">
        <v>32075</v>
      </c>
      <c r="E22" s="25">
        <v>28718</v>
      </c>
    </row>
    <row r="23" spans="1:5" ht="11.25">
      <c r="A23" s="1" t="s">
        <v>66</v>
      </c>
      <c r="B23" s="3">
        <v>3</v>
      </c>
      <c r="C23" s="16">
        <v>143</v>
      </c>
      <c r="E23" s="25">
        <v>56</v>
      </c>
    </row>
    <row r="24" spans="1:5" ht="11.25">
      <c r="A24" s="1" t="s">
        <v>16</v>
      </c>
      <c r="C24" s="16">
        <v>1696</v>
      </c>
      <c r="E24" s="25">
        <v>607</v>
      </c>
    </row>
    <row r="25" spans="3:5" ht="11.25">
      <c r="C25" s="78">
        <f>SUM(C21:C24)</f>
        <v>62203</v>
      </c>
      <c r="E25" s="40">
        <f>SUM(E21:E24)</f>
        <v>56316</v>
      </c>
    </row>
    <row r="26" ht="11.25">
      <c r="A26" s="1" t="s">
        <v>17</v>
      </c>
    </row>
    <row r="27" spans="1:5" ht="11.25">
      <c r="A27" s="1" t="s">
        <v>205</v>
      </c>
      <c r="C27" s="16">
        <v>13640</v>
      </c>
      <c r="E27" s="25">
        <v>12186</v>
      </c>
    </row>
    <row r="28" spans="1:5" ht="11.25">
      <c r="A28" s="1" t="s">
        <v>68</v>
      </c>
      <c r="B28" s="3">
        <v>3</v>
      </c>
      <c r="C28" s="16">
        <v>95</v>
      </c>
      <c r="E28" s="25">
        <v>63</v>
      </c>
    </row>
    <row r="29" spans="1:5" ht="11.25">
      <c r="A29" s="1" t="s">
        <v>18</v>
      </c>
      <c r="C29" s="16">
        <v>56680</v>
      </c>
      <c r="E29" s="25">
        <v>59967</v>
      </c>
    </row>
    <row r="30" spans="3:5" ht="11.25">
      <c r="C30" s="78">
        <f>SUM(C27:C29)</f>
        <v>70415</v>
      </c>
      <c r="E30" s="40">
        <f>SUM(E27:E29)</f>
        <v>72216</v>
      </c>
    </row>
    <row r="32" spans="1:5" ht="11.25">
      <c r="A32" s="1" t="s">
        <v>144</v>
      </c>
      <c r="C32" s="78">
        <f>C25-C30</f>
        <v>-8212</v>
      </c>
      <c r="E32" s="40">
        <f>E25-E30</f>
        <v>-15900</v>
      </c>
    </row>
    <row r="34" spans="3:5" ht="12" thickBot="1">
      <c r="C34" s="79">
        <f>C14+C16+C18+C32</f>
        <v>17600</v>
      </c>
      <c r="E34" s="41">
        <f>E14+E16+E18+E32</f>
        <v>10206</v>
      </c>
    </row>
    <row r="35" ht="11.25">
      <c r="A35" s="1" t="s">
        <v>19</v>
      </c>
    </row>
    <row r="37" spans="1:5" ht="11.25">
      <c r="A37" s="1" t="s">
        <v>20</v>
      </c>
      <c r="C37" s="16">
        <v>19999</v>
      </c>
      <c r="E37" s="25">
        <v>19999</v>
      </c>
    </row>
    <row r="39" ht="11.25">
      <c r="A39" s="1" t="s">
        <v>21</v>
      </c>
    </row>
    <row r="40" spans="1:5" ht="11.25">
      <c r="A40" s="1" t="s">
        <v>22</v>
      </c>
      <c r="C40" s="16">
        <v>1222</v>
      </c>
      <c r="E40" s="25">
        <v>1222</v>
      </c>
    </row>
    <row r="41" spans="1:5" ht="11.25">
      <c r="A41" s="1" t="s">
        <v>23</v>
      </c>
      <c r="C41" s="16">
        <v>58</v>
      </c>
      <c r="E41" s="25">
        <v>58</v>
      </c>
    </row>
    <row r="42" spans="1:5" ht="11.25">
      <c r="A42" s="1" t="s">
        <v>24</v>
      </c>
      <c r="C42" s="77">
        <v>-11515</v>
      </c>
      <c r="E42" s="42">
        <v>-16816</v>
      </c>
    </row>
    <row r="43" spans="1:5" ht="11.25">
      <c r="A43" s="1" t="s">
        <v>67</v>
      </c>
      <c r="C43" s="16">
        <f>SUM(C37:C42)</f>
        <v>9764</v>
      </c>
      <c r="E43" s="25">
        <f>SUM(E37:E42)</f>
        <v>4463</v>
      </c>
    </row>
    <row r="45" spans="1:5" ht="11.25">
      <c r="A45" s="1" t="s">
        <v>25</v>
      </c>
      <c r="C45" s="16">
        <v>587</v>
      </c>
      <c r="E45" s="25">
        <v>575</v>
      </c>
    </row>
    <row r="46" spans="1:5" ht="11.25">
      <c r="A46" s="1" t="s">
        <v>26</v>
      </c>
      <c r="C46" s="16">
        <v>7232</v>
      </c>
      <c r="E46" s="25">
        <v>5151</v>
      </c>
    </row>
    <row r="47" spans="1:5" ht="11.25">
      <c r="A47" s="1" t="s">
        <v>27</v>
      </c>
      <c r="C47" s="16">
        <v>17</v>
      </c>
      <c r="E47" s="25">
        <v>17</v>
      </c>
    </row>
    <row r="48" spans="3:8" ht="12" thickBot="1">
      <c r="C48" s="79">
        <f>SUM(C43:C47)</f>
        <v>17600</v>
      </c>
      <c r="E48" s="41">
        <f>SUM(E43:E47)</f>
        <v>10206</v>
      </c>
      <c r="H48" s="18">
        <f>C34-C48</f>
        <v>0</v>
      </c>
    </row>
    <row r="50" spans="1:5" ht="12" thickBot="1">
      <c r="A50" s="5" t="s">
        <v>62</v>
      </c>
      <c r="C50" s="87">
        <v>0.45</v>
      </c>
      <c r="D50" s="18" t="s">
        <v>60</v>
      </c>
      <c r="E50" s="44">
        <v>0.18</v>
      </c>
    </row>
    <row r="51" spans="3:5" ht="11.25">
      <c r="C51" s="86"/>
      <c r="E51" s="43"/>
    </row>
    <row r="52" spans="3:5" ht="11.25">
      <c r="C52" s="86"/>
      <c r="E52" s="43"/>
    </row>
    <row r="55" spans="1:6" ht="11.25">
      <c r="A55" s="125" t="s">
        <v>90</v>
      </c>
      <c r="B55" s="125"/>
      <c r="C55" s="125"/>
      <c r="D55" s="125"/>
      <c r="E55" s="125"/>
      <c r="F55" s="125"/>
    </row>
    <row r="60" ht="11.25">
      <c r="A60" s="3"/>
    </row>
    <row r="61" ht="11.25">
      <c r="A61" s="3"/>
    </row>
    <row r="62" ht="11.25">
      <c r="A62" s="3"/>
    </row>
    <row r="63" ht="11.25">
      <c r="A63" s="3"/>
    </row>
    <row r="64" ht="11.25">
      <c r="A64" s="3"/>
    </row>
    <row r="65" ht="11.25">
      <c r="A65" s="3"/>
    </row>
    <row r="66" ht="11.25">
      <c r="A66" s="3"/>
    </row>
    <row r="67" ht="11.25">
      <c r="A67" s="3"/>
    </row>
  </sheetData>
  <mergeCells count="1">
    <mergeCell ref="A55:F55"/>
  </mergeCells>
  <printOptions/>
  <pageMargins left="0.5" right="0.5" top="1" bottom="1" header="0.5" footer="0.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80" zoomScaleNormal="80" workbookViewId="0" topLeftCell="A1">
      <selection activeCell="D14" sqref="D14"/>
    </sheetView>
  </sheetViews>
  <sheetFormatPr defaultColWidth="9.140625" defaultRowHeight="12.75"/>
  <cols>
    <col min="1" max="3" width="9.140625" style="8" customWidth="1"/>
    <col min="4" max="4" width="6.57421875" style="8" customWidth="1"/>
    <col min="5" max="5" width="4.28125" style="8" customWidth="1"/>
    <col min="6" max="6" width="11.28125" style="12" customWidth="1"/>
    <col min="7" max="7" width="1.7109375" style="9" customWidth="1"/>
    <col min="8" max="8" width="9.421875" style="12" customWidth="1"/>
    <col min="9" max="9" width="1.7109375" style="9" customWidth="1"/>
    <col min="10" max="10" width="10.28125" style="12" customWidth="1"/>
    <col min="11" max="11" width="1.57421875" style="9" customWidth="1"/>
    <col min="12" max="12" width="16.421875" style="12" customWidth="1"/>
    <col min="13" max="13" width="1.28515625" style="9" customWidth="1"/>
    <col min="14" max="14" width="11.00390625" style="12" customWidth="1"/>
    <col min="15" max="16384" width="9.140625" style="8" customWidth="1"/>
  </cols>
  <sheetData>
    <row r="1" ht="11.25">
      <c r="A1" s="7" t="str">
        <f>'Balance Sheet'!A1</f>
        <v>TEO GUAN LEE CORPORATION BHD ( COMPANY NUMBER 283710-A)</v>
      </c>
    </row>
    <row r="3" ht="11.25">
      <c r="A3" s="7" t="s">
        <v>105</v>
      </c>
    </row>
    <row r="4" ht="11.25">
      <c r="A4" s="7" t="str">
        <f>'Income Statement'!A5</f>
        <v>FOR THE QUARTER ENDED  31 MARCH 2003</v>
      </c>
    </row>
    <row r="7" spans="6:12" ht="11.25">
      <c r="F7" s="126" t="s">
        <v>145</v>
      </c>
      <c r="G7" s="127"/>
      <c r="H7" s="127"/>
      <c r="I7" s="127"/>
      <c r="J7" s="128"/>
      <c r="L7" s="88" t="s">
        <v>126</v>
      </c>
    </row>
    <row r="8" spans="6:12" ht="11.25">
      <c r="F8" s="11"/>
      <c r="G8" s="10"/>
      <c r="H8" s="11"/>
      <c r="I8" s="10"/>
      <c r="J8" s="11"/>
      <c r="L8" s="11"/>
    </row>
    <row r="9" spans="10:13" ht="11.25">
      <c r="J9" s="12" t="s">
        <v>146</v>
      </c>
      <c r="K9" s="10"/>
      <c r="M9" s="10"/>
    </row>
    <row r="10" spans="6:13" ht="11.25">
      <c r="F10" s="12" t="s">
        <v>108</v>
      </c>
      <c r="G10" s="10"/>
      <c r="H10" s="12" t="s">
        <v>111</v>
      </c>
      <c r="I10" s="12"/>
      <c r="J10" s="12" t="s">
        <v>147</v>
      </c>
      <c r="K10" s="10"/>
      <c r="L10" s="12" t="s">
        <v>113</v>
      </c>
      <c r="M10" s="10"/>
    </row>
    <row r="11" spans="6:14" ht="11.25">
      <c r="F11" s="12" t="s">
        <v>109</v>
      </c>
      <c r="G11" s="10"/>
      <c r="H11" s="12" t="s">
        <v>112</v>
      </c>
      <c r="I11" s="12"/>
      <c r="J11" s="12" t="s">
        <v>148</v>
      </c>
      <c r="K11" s="10"/>
      <c r="L11" s="12" t="s">
        <v>114</v>
      </c>
      <c r="M11" s="10"/>
      <c r="N11" s="12" t="s">
        <v>115</v>
      </c>
    </row>
    <row r="12" spans="6:14" ht="11.25">
      <c r="F12" s="12" t="s">
        <v>110</v>
      </c>
      <c r="G12" s="10"/>
      <c r="H12" s="12" t="s">
        <v>110</v>
      </c>
      <c r="I12" s="12"/>
      <c r="J12" s="12" t="s">
        <v>110</v>
      </c>
      <c r="K12" s="10"/>
      <c r="L12" s="12" t="s">
        <v>110</v>
      </c>
      <c r="M12" s="10"/>
      <c r="N12" s="12" t="s">
        <v>110</v>
      </c>
    </row>
    <row r="13" ht="11.25">
      <c r="M13" s="10"/>
    </row>
    <row r="14" spans="1:14" ht="11.25">
      <c r="A14" s="8" t="s">
        <v>107</v>
      </c>
      <c r="F14" s="12">
        <v>19999000</v>
      </c>
      <c r="G14" s="10"/>
      <c r="H14" s="12">
        <v>1222182</v>
      </c>
      <c r="I14" s="10"/>
      <c r="J14" s="12">
        <v>106009</v>
      </c>
      <c r="K14" s="10"/>
      <c r="L14" s="12">
        <v>-20130221</v>
      </c>
      <c r="M14" s="10"/>
      <c r="N14" s="12">
        <f>SUM(F14:L14)</f>
        <v>1196970</v>
      </c>
    </row>
    <row r="15" spans="7:13" ht="11.25">
      <c r="G15" s="10"/>
      <c r="I15" s="10"/>
      <c r="K15" s="10"/>
      <c r="M15" s="10"/>
    </row>
    <row r="16" spans="1:14" ht="11.25">
      <c r="A16" s="8" t="s">
        <v>243</v>
      </c>
      <c r="G16" s="10"/>
      <c r="I16" s="10"/>
      <c r="J16" s="12">
        <v>-12636</v>
      </c>
      <c r="K16" s="10"/>
      <c r="L16" s="12">
        <v>3961031</v>
      </c>
      <c r="M16" s="10"/>
      <c r="N16" s="12">
        <f>SUM(F16:L16)</f>
        <v>3948395</v>
      </c>
    </row>
    <row r="17" spans="6:14" ht="11.25">
      <c r="F17" s="39"/>
      <c r="G17" s="10"/>
      <c r="H17" s="39"/>
      <c r="I17" s="10"/>
      <c r="J17" s="39"/>
      <c r="K17" s="10"/>
      <c r="L17" s="39"/>
      <c r="M17" s="10"/>
      <c r="N17" s="39"/>
    </row>
    <row r="18" spans="1:14" ht="12" thickBot="1">
      <c r="A18" s="8" t="s">
        <v>287</v>
      </c>
      <c r="F18" s="100">
        <f>SUM(F14:F17)</f>
        <v>19999000</v>
      </c>
      <c r="G18" s="10"/>
      <c r="H18" s="100">
        <f>SUM(H14:H17)</f>
        <v>1222182</v>
      </c>
      <c r="I18" s="10"/>
      <c r="J18" s="100">
        <f>SUM(J14:J17)</f>
        <v>93373</v>
      </c>
      <c r="K18" s="10"/>
      <c r="L18" s="100">
        <f>SUM(L14:L17)</f>
        <v>-16169190</v>
      </c>
      <c r="M18" s="10"/>
      <c r="N18" s="100">
        <f>SUM(N14:N17)</f>
        <v>5145365</v>
      </c>
    </row>
    <row r="19" ht="12" thickTop="1"/>
    <row r="21" spans="1:14" ht="11.25">
      <c r="A21" s="8" t="s">
        <v>247</v>
      </c>
      <c r="F21" s="12">
        <v>19999000</v>
      </c>
      <c r="G21" s="10"/>
      <c r="H21" s="12">
        <v>1222182</v>
      </c>
      <c r="I21" s="10"/>
      <c r="J21" s="12">
        <v>58231</v>
      </c>
      <c r="K21" s="10"/>
      <c r="L21" s="12">
        <v>-16816866</v>
      </c>
      <c r="M21" s="10"/>
      <c r="N21" s="12">
        <v>4462547</v>
      </c>
    </row>
    <row r="23" spans="1:14" ht="11.25">
      <c r="A23" s="8" t="s">
        <v>243</v>
      </c>
      <c r="F23" s="45"/>
      <c r="G23" s="46"/>
      <c r="H23" s="45"/>
      <c r="I23" s="46"/>
      <c r="J23" s="45"/>
      <c r="K23" s="10"/>
      <c r="L23" s="12">
        <v>5301282</v>
      </c>
      <c r="M23" s="10"/>
      <c r="N23" s="12">
        <f>SUM(F23:L23)</f>
        <v>5301282</v>
      </c>
    </row>
    <row r="24" spans="7:13" ht="11.25">
      <c r="G24" s="10"/>
      <c r="I24" s="10"/>
      <c r="K24" s="10"/>
      <c r="M24" s="10"/>
    </row>
    <row r="25" spans="1:14" ht="12" thickBot="1">
      <c r="A25" s="8" t="s">
        <v>288</v>
      </c>
      <c r="F25" s="100">
        <f>SUM(F21:F24)</f>
        <v>19999000</v>
      </c>
      <c r="G25" s="10"/>
      <c r="H25" s="100">
        <f>SUM(H21:H24)</f>
        <v>1222182</v>
      </c>
      <c r="I25" s="10"/>
      <c r="J25" s="100">
        <f>SUM(J21:J24)</f>
        <v>58231</v>
      </c>
      <c r="K25" s="10"/>
      <c r="L25" s="38">
        <f>SUM(L21:L24)</f>
        <v>-11515584</v>
      </c>
      <c r="M25" s="10"/>
      <c r="N25" s="38">
        <f>SUM(N21:N24)</f>
        <v>9763829</v>
      </c>
    </row>
    <row r="26" ht="12" thickTop="1"/>
    <row r="33" ht="15.75" customHeight="1"/>
    <row r="38" spans="1:14" s="21" customFormat="1" ht="11.25">
      <c r="A38" s="129" t="s">
        <v>90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</row>
  </sheetData>
  <mergeCells count="2">
    <mergeCell ref="F7:J7"/>
    <mergeCell ref="A38:N38"/>
  </mergeCells>
  <printOptions horizontalCentered="1"/>
  <pageMargins left="0.75" right="0.75" top="1" bottom="1" header="0.5" footer="0.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80" zoomScaleNormal="80" workbookViewId="0" topLeftCell="A1">
      <selection activeCell="I15" sqref="I15"/>
    </sheetView>
  </sheetViews>
  <sheetFormatPr defaultColWidth="9.140625" defaultRowHeight="12.75"/>
  <cols>
    <col min="1" max="1" width="3.00390625" style="21" customWidth="1"/>
    <col min="2" max="5" width="9.140625" style="21" customWidth="1"/>
    <col min="6" max="6" width="2.57421875" style="21" customWidth="1"/>
    <col min="7" max="7" width="10.7109375" style="21" customWidth="1"/>
    <col min="8" max="8" width="3.00390625" style="21" customWidth="1"/>
    <col min="9" max="9" width="13.140625" style="101" customWidth="1"/>
    <col min="10" max="10" width="3.57421875" style="21" customWidth="1"/>
    <col min="11" max="11" width="11.140625" style="27" customWidth="1"/>
    <col min="12" max="12" width="3.00390625" style="21" customWidth="1"/>
    <col min="13" max="13" width="9.140625" style="21" customWidth="1"/>
    <col min="14" max="14" width="12.8515625" style="21" customWidth="1"/>
    <col min="15" max="16384" width="9.140625" style="21" customWidth="1"/>
  </cols>
  <sheetData>
    <row r="1" ht="11.25">
      <c r="A1" s="89" t="s">
        <v>7</v>
      </c>
    </row>
    <row r="3" ht="11.25">
      <c r="A3" s="89" t="s">
        <v>116</v>
      </c>
    </row>
    <row r="4" ht="11.25">
      <c r="A4" s="89" t="str">
        <f>'Income Statement'!A5</f>
        <v>FOR THE QUARTER ENDED  31 MARCH 2003</v>
      </c>
    </row>
    <row r="6" spans="7:11" ht="11.25">
      <c r="G6" s="89"/>
      <c r="H6" s="89"/>
      <c r="I6" s="102" t="s">
        <v>244</v>
      </c>
      <c r="K6" s="90" t="s">
        <v>245</v>
      </c>
    </row>
    <row r="7" spans="7:11" ht="11.25">
      <c r="G7" s="89"/>
      <c r="H7" s="89"/>
      <c r="I7" s="17" t="s">
        <v>10</v>
      </c>
      <c r="K7" s="25" t="s">
        <v>193</v>
      </c>
    </row>
    <row r="8" spans="7:11" ht="11.25">
      <c r="G8" s="89"/>
      <c r="H8" s="89"/>
      <c r="I8" s="17" t="s">
        <v>1</v>
      </c>
      <c r="K8" s="25" t="s">
        <v>1</v>
      </c>
    </row>
    <row r="9" spans="7:11" ht="11.25">
      <c r="G9" s="89"/>
      <c r="H9" s="89"/>
      <c r="I9" s="101" t="s">
        <v>263</v>
      </c>
      <c r="K9" s="27" t="s">
        <v>202</v>
      </c>
    </row>
    <row r="10" spans="7:11" ht="11.25">
      <c r="G10" s="89"/>
      <c r="H10" s="89"/>
      <c r="I10" s="101" t="s">
        <v>127</v>
      </c>
      <c r="K10" s="27" t="s">
        <v>127</v>
      </c>
    </row>
    <row r="11" spans="7:11" ht="11.25">
      <c r="G11" s="21" t="s">
        <v>232</v>
      </c>
      <c r="H11" s="89"/>
      <c r="I11" s="101" t="str">
        <f>'Income Statement'!C15</f>
        <v>31/3/2003</v>
      </c>
      <c r="K11" s="27" t="s">
        <v>155</v>
      </c>
    </row>
    <row r="12" spans="8:11" ht="11.25">
      <c r="H12" s="89"/>
      <c r="I12" s="101" t="str">
        <f>'Balance Sheet'!C11</f>
        <v>( UNAUDITED )</v>
      </c>
      <c r="K12" s="27" t="str">
        <f>'Balance Sheet'!E11</f>
        <v>( AUDITED )</v>
      </c>
    </row>
    <row r="13" spans="7:11" ht="11.25">
      <c r="G13" s="89"/>
      <c r="H13" s="89"/>
      <c r="I13" s="101" t="s">
        <v>110</v>
      </c>
      <c r="K13" s="27" t="s">
        <v>110</v>
      </c>
    </row>
    <row r="14" spans="7:11" ht="11.25">
      <c r="G14" s="89"/>
      <c r="H14" s="89"/>
      <c r="I14" s="101" t="s">
        <v>5</v>
      </c>
      <c r="K14" s="27" t="s">
        <v>5</v>
      </c>
    </row>
    <row r="15" ht="11.25">
      <c r="A15" s="21" t="s">
        <v>117</v>
      </c>
    </row>
    <row r="16" spans="1:11" ht="11.25">
      <c r="A16" s="21" t="s">
        <v>181</v>
      </c>
      <c r="I16" s="101">
        <v>5403</v>
      </c>
      <c r="K16" s="27">
        <v>3505</v>
      </c>
    </row>
    <row r="17" ht="11.25">
      <c r="A17" s="21" t="s">
        <v>118</v>
      </c>
    </row>
    <row r="18" ht="11.25">
      <c r="A18" s="21" t="s">
        <v>133</v>
      </c>
    </row>
    <row r="19" spans="2:11" ht="11.25">
      <c r="B19" s="21" t="s">
        <v>194</v>
      </c>
      <c r="I19" s="101">
        <v>131</v>
      </c>
      <c r="K19" s="27">
        <v>62</v>
      </c>
    </row>
    <row r="20" spans="2:11" ht="11.25">
      <c r="B20" s="21" t="s">
        <v>195</v>
      </c>
      <c r="K20" s="27">
        <v>149</v>
      </c>
    </row>
    <row r="21" spans="2:11" ht="11.25">
      <c r="B21" s="21" t="s">
        <v>196</v>
      </c>
      <c r="K21" s="27">
        <v>-65</v>
      </c>
    </row>
    <row r="22" spans="2:11" ht="11.25">
      <c r="B22" s="21" t="s">
        <v>119</v>
      </c>
      <c r="I22" s="101">
        <v>823</v>
      </c>
      <c r="K22" s="27">
        <v>1352</v>
      </c>
    </row>
    <row r="23" spans="2:11" ht="11.25">
      <c r="B23" s="21" t="s">
        <v>120</v>
      </c>
      <c r="K23" s="27">
        <v>38</v>
      </c>
    </row>
    <row r="24" spans="2:11" ht="11.25">
      <c r="B24" s="21" t="s">
        <v>121</v>
      </c>
      <c r="K24" s="27">
        <v>235</v>
      </c>
    </row>
    <row r="25" spans="2:11" ht="11.25">
      <c r="B25" s="21" t="s">
        <v>122</v>
      </c>
      <c r="K25" s="27">
        <v>16</v>
      </c>
    </row>
    <row r="26" spans="2:11" ht="11.25">
      <c r="B26" s="21" t="s">
        <v>123</v>
      </c>
      <c r="K26" s="27">
        <v>-45</v>
      </c>
    </row>
    <row r="27" spans="2:11" ht="11.25">
      <c r="B27" s="21" t="s">
        <v>197</v>
      </c>
      <c r="K27" s="27">
        <v>18</v>
      </c>
    </row>
    <row r="28" spans="2:11" ht="11.25">
      <c r="B28" s="21" t="s">
        <v>125</v>
      </c>
      <c r="K28" s="27">
        <v>-136</v>
      </c>
    </row>
    <row r="29" ht="11.25">
      <c r="A29" s="21" t="s">
        <v>134</v>
      </c>
    </row>
    <row r="30" spans="2:11" ht="11.25">
      <c r="B30" s="21" t="s">
        <v>124</v>
      </c>
      <c r="I30" s="101">
        <v>2990</v>
      </c>
      <c r="K30" s="27">
        <v>4011</v>
      </c>
    </row>
    <row r="31" spans="2:11" ht="11.25">
      <c r="B31" s="21" t="s">
        <v>198</v>
      </c>
      <c r="I31" s="103"/>
      <c r="K31" s="42">
        <v>-17</v>
      </c>
    </row>
    <row r="32" spans="1:11" ht="11.25">
      <c r="A32" s="21" t="s">
        <v>199</v>
      </c>
      <c r="I32" s="101">
        <f>SUM(I16:I31)</f>
        <v>9347</v>
      </c>
      <c r="K32" s="27">
        <f>SUM(K16:K31)</f>
        <v>9123</v>
      </c>
    </row>
    <row r="33" spans="2:11" ht="11.25">
      <c r="B33" s="21" t="s">
        <v>152</v>
      </c>
      <c r="I33" s="101">
        <v>-1355</v>
      </c>
      <c r="K33" s="27">
        <v>-14</v>
      </c>
    </row>
    <row r="34" spans="2:11" ht="11.25">
      <c r="B34" s="21" t="s">
        <v>153</v>
      </c>
      <c r="I34" s="101">
        <v>-3357</v>
      </c>
      <c r="K34" s="27">
        <v>-1406</v>
      </c>
    </row>
    <row r="35" spans="2:11" ht="11.25">
      <c r="B35" s="21" t="s">
        <v>154</v>
      </c>
      <c r="I35" s="103">
        <v>1455</v>
      </c>
      <c r="K35" s="42">
        <v>1170</v>
      </c>
    </row>
    <row r="36" spans="1:11" ht="11.25">
      <c r="A36" s="21" t="s">
        <v>128</v>
      </c>
      <c r="I36" s="101">
        <f>SUM(I32:I35)</f>
        <v>6090</v>
      </c>
      <c r="K36" s="27">
        <f>SUM(K32:K35)</f>
        <v>8873</v>
      </c>
    </row>
    <row r="37" spans="2:11" ht="11.25">
      <c r="B37" s="21" t="s">
        <v>129</v>
      </c>
      <c r="I37" s="101">
        <f>-I30</f>
        <v>-2990</v>
      </c>
      <c r="K37" s="27">
        <v>-3768</v>
      </c>
    </row>
    <row r="38" spans="2:11" ht="11.25">
      <c r="B38" s="21" t="s">
        <v>130</v>
      </c>
      <c r="I38" s="101">
        <v>-145</v>
      </c>
      <c r="K38" s="27">
        <v>-388</v>
      </c>
    </row>
    <row r="39" spans="1:11" ht="11.25">
      <c r="A39" s="21" t="s">
        <v>131</v>
      </c>
      <c r="I39" s="104">
        <f>SUM(I36:I38)</f>
        <v>2955</v>
      </c>
      <c r="K39" s="40">
        <f>SUM(K36:K38)</f>
        <v>4717</v>
      </c>
    </row>
    <row r="40" ht="11.25">
      <c r="A40" s="21" t="s">
        <v>132</v>
      </c>
    </row>
    <row r="41" ht="11.25">
      <c r="A41" s="21" t="s">
        <v>135</v>
      </c>
    </row>
    <row r="42" ht="11.25">
      <c r="B42" s="21" t="s">
        <v>136</v>
      </c>
    </row>
    <row r="43" ht="11.25">
      <c r="A43" s="21" t="s">
        <v>137</v>
      </c>
    </row>
    <row r="44" spans="2:11" ht="11.25">
      <c r="B44" s="21" t="s">
        <v>138</v>
      </c>
      <c r="K44" s="27">
        <v>45</v>
      </c>
    </row>
    <row r="45" spans="2:11" ht="11.25">
      <c r="B45" s="21" t="s">
        <v>200</v>
      </c>
      <c r="I45" s="101">
        <v>-661</v>
      </c>
      <c r="K45" s="27">
        <v>-465</v>
      </c>
    </row>
    <row r="46" spans="2:11" ht="12" customHeight="1">
      <c r="B46" s="21" t="s">
        <v>201</v>
      </c>
      <c r="K46" s="27">
        <v>16</v>
      </c>
    </row>
    <row r="47" spans="1:11" ht="11.25">
      <c r="A47" s="21" t="s">
        <v>253</v>
      </c>
      <c r="I47" s="104">
        <f>SUM(I41:I46)</f>
        <v>-661</v>
      </c>
      <c r="K47" s="40">
        <f>SUM(K41:K46)</f>
        <v>-404</v>
      </c>
    </row>
    <row r="48" ht="11.25">
      <c r="A48" s="21" t="s">
        <v>139</v>
      </c>
    </row>
    <row r="49" spans="2:11" ht="11.25">
      <c r="B49" s="21" t="s">
        <v>140</v>
      </c>
      <c r="I49" s="101">
        <v>1398</v>
      </c>
      <c r="K49" s="27">
        <f>-1213-3606-129</f>
        <v>-4948</v>
      </c>
    </row>
    <row r="50" spans="9:11" ht="11.25">
      <c r="I50" s="104">
        <f>SUM(I49)</f>
        <v>1398</v>
      </c>
      <c r="K50" s="40">
        <f>SUM(K49)</f>
        <v>-4948</v>
      </c>
    </row>
    <row r="52" spans="1:14" ht="11.25">
      <c r="A52" s="21" t="s">
        <v>151</v>
      </c>
      <c r="I52" s="105">
        <f>I39+I47+I50</f>
        <v>3692</v>
      </c>
      <c r="J52" s="15"/>
      <c r="K52" s="91">
        <f>K39+K47+K50</f>
        <v>-635</v>
      </c>
      <c r="N52" s="92"/>
    </row>
    <row r="53" spans="1:11" ht="11.25">
      <c r="A53" s="21" t="s">
        <v>141</v>
      </c>
      <c r="I53" s="106"/>
      <c r="J53" s="15"/>
      <c r="K53" s="93">
        <v>-54</v>
      </c>
    </row>
    <row r="55" spans="1:11" ht="11.25">
      <c r="A55" s="21" t="s">
        <v>142</v>
      </c>
      <c r="I55" s="105">
        <v>-7955</v>
      </c>
      <c r="K55" s="91">
        <v>-7266</v>
      </c>
    </row>
    <row r="56" spans="1:11" ht="11.25">
      <c r="A56" s="21" t="s">
        <v>141</v>
      </c>
      <c r="I56" s="106"/>
      <c r="K56" s="93"/>
    </row>
    <row r="58" spans="1:11" ht="12" thickBot="1">
      <c r="A58" s="21" t="s">
        <v>143</v>
      </c>
      <c r="I58" s="107">
        <v>-4263</v>
      </c>
      <c r="K58" s="41">
        <f>SUM(K52:K57)</f>
        <v>-7955</v>
      </c>
    </row>
    <row r="59" ht="11.25">
      <c r="I59" s="108">
        <f>I55+I52-I58</f>
        <v>0</v>
      </c>
    </row>
    <row r="64" spans="1:12" ht="11.25">
      <c r="A64" s="130" t="s">
        <v>90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</row>
  </sheetData>
  <mergeCells count="1">
    <mergeCell ref="A64:L64"/>
  </mergeCells>
  <printOptions/>
  <pageMargins left="0.75" right="0.75" top="1" bottom="1" header="0.5" footer="0.5"/>
  <pageSetup fitToHeight="2" fitToWidth="2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7"/>
  <sheetViews>
    <sheetView zoomScale="80" zoomScaleNormal="80" workbookViewId="0" topLeftCell="A244">
      <selection activeCell="B259" sqref="B259"/>
    </sheetView>
  </sheetViews>
  <sheetFormatPr defaultColWidth="9.140625" defaultRowHeight="12.75"/>
  <cols>
    <col min="1" max="1" width="3.140625" style="36" customWidth="1"/>
    <col min="2" max="3" width="9.140625" style="20" customWidth="1"/>
    <col min="4" max="4" width="14.28125" style="20" customWidth="1"/>
    <col min="5" max="5" width="1.421875" style="20" customWidth="1"/>
    <col min="6" max="6" width="9.140625" style="20" customWidth="1"/>
    <col min="7" max="7" width="1.421875" style="20" customWidth="1"/>
    <col min="8" max="8" width="9.140625" style="20" customWidth="1"/>
    <col min="9" max="9" width="1.57421875" style="20" customWidth="1"/>
    <col min="10" max="10" width="11.00390625" style="20" customWidth="1"/>
    <col min="11" max="11" width="1.8515625" style="20" customWidth="1"/>
    <col min="12" max="12" width="10.00390625" style="20" customWidth="1"/>
    <col min="13" max="13" width="1.1484375" style="20" customWidth="1"/>
    <col min="14" max="16384" width="9.140625" style="20" customWidth="1"/>
  </cols>
  <sheetData>
    <row r="1" spans="1:8" ht="11.25">
      <c r="A1" s="33" t="s">
        <v>28</v>
      </c>
      <c r="C1" s="22"/>
      <c r="D1" s="5"/>
      <c r="E1" s="5"/>
      <c r="F1" s="6"/>
      <c r="G1" s="5"/>
      <c r="H1" s="5"/>
    </row>
    <row r="2" spans="1:8" ht="11.25">
      <c r="A2" s="34"/>
      <c r="C2" s="5"/>
      <c r="D2" s="5"/>
      <c r="E2" s="5"/>
      <c r="F2" s="5"/>
      <c r="G2" s="5"/>
      <c r="H2" s="5"/>
    </row>
    <row r="3" spans="1:8" ht="11.25">
      <c r="A3" s="35" t="s">
        <v>156</v>
      </c>
      <c r="C3" s="22"/>
      <c r="D3" s="5"/>
      <c r="E3" s="5"/>
      <c r="F3" s="5"/>
      <c r="G3" s="5"/>
      <c r="H3" s="5"/>
    </row>
    <row r="4" spans="1:8" ht="11.25">
      <c r="A4" s="35" t="str">
        <f>'Income Statement'!A5</f>
        <v>FOR THE QUARTER ENDED  31 MARCH 2003</v>
      </c>
      <c r="C4" s="22"/>
      <c r="D4" s="5"/>
      <c r="E4" s="5"/>
      <c r="F4" s="5"/>
      <c r="G4" s="5"/>
      <c r="H4" s="5"/>
    </row>
    <row r="5" spans="1:8" ht="11.25">
      <c r="A5" s="35"/>
      <c r="C5" s="22"/>
      <c r="D5" s="5"/>
      <c r="E5" s="5"/>
      <c r="F5" s="5"/>
      <c r="G5" s="5"/>
      <c r="H5" s="5"/>
    </row>
    <row r="6" spans="2:8" ht="11.25">
      <c r="B6" s="5"/>
      <c r="C6" s="5"/>
      <c r="D6" s="5"/>
      <c r="E6" s="5"/>
      <c r="F6" s="5"/>
      <c r="G6" s="5"/>
      <c r="H6" s="5"/>
    </row>
    <row r="7" spans="1:8" s="74" customFormat="1" ht="11.25">
      <c r="A7" s="73">
        <v>1</v>
      </c>
      <c r="B7" s="47" t="s">
        <v>157</v>
      </c>
      <c r="C7" s="47"/>
      <c r="D7" s="47"/>
      <c r="E7" s="47"/>
      <c r="F7" s="47"/>
      <c r="G7" s="47"/>
      <c r="H7" s="47"/>
    </row>
    <row r="8" spans="2:8" ht="11.25">
      <c r="B8" s="5"/>
      <c r="C8" s="5"/>
      <c r="D8" s="5"/>
      <c r="E8" s="5"/>
      <c r="F8" s="5"/>
      <c r="G8" s="5"/>
      <c r="H8" s="5"/>
    </row>
    <row r="9" spans="2:8" ht="11.25">
      <c r="B9" s="5" t="s">
        <v>265</v>
      </c>
      <c r="C9" s="5"/>
      <c r="D9" s="5"/>
      <c r="E9" s="5"/>
      <c r="F9" s="5"/>
      <c r="G9" s="5"/>
      <c r="H9" s="5"/>
    </row>
    <row r="10" spans="2:8" ht="11.25">
      <c r="B10" s="5" t="s">
        <v>264</v>
      </c>
      <c r="C10" s="5"/>
      <c r="D10" s="5"/>
      <c r="E10" s="5"/>
      <c r="F10" s="5"/>
      <c r="G10" s="5"/>
      <c r="H10" s="5"/>
    </row>
    <row r="11" spans="2:8" ht="11.25">
      <c r="B11" s="5" t="s">
        <v>267</v>
      </c>
      <c r="C11" s="5"/>
      <c r="D11" s="5"/>
      <c r="E11" s="5"/>
      <c r="F11" s="5"/>
      <c r="G11" s="5"/>
      <c r="H11" s="5"/>
    </row>
    <row r="12" spans="2:8" ht="11.25">
      <c r="B12" s="5" t="s">
        <v>266</v>
      </c>
      <c r="C12" s="5"/>
      <c r="D12" s="5"/>
      <c r="E12" s="5"/>
      <c r="F12" s="5"/>
      <c r="G12" s="5"/>
      <c r="H12" s="5"/>
    </row>
    <row r="13" spans="2:8" ht="11.25">
      <c r="B13" s="5" t="s">
        <v>246</v>
      </c>
      <c r="C13" s="5"/>
      <c r="D13" s="5"/>
      <c r="E13" s="5"/>
      <c r="F13" s="5"/>
      <c r="G13" s="5"/>
      <c r="H13" s="5"/>
    </row>
    <row r="14" spans="2:8" ht="11.25">
      <c r="B14" s="5" t="s">
        <v>250</v>
      </c>
      <c r="C14" s="5"/>
      <c r="D14" s="5"/>
      <c r="E14" s="5"/>
      <c r="F14" s="5"/>
      <c r="G14" s="5"/>
      <c r="H14" s="5"/>
    </row>
    <row r="15" spans="2:8" ht="11.25">
      <c r="B15" s="5" t="s">
        <v>286</v>
      </c>
      <c r="C15" s="5"/>
      <c r="D15" s="5"/>
      <c r="E15" s="5"/>
      <c r="F15" s="5"/>
      <c r="G15" s="5"/>
      <c r="H15" s="5"/>
    </row>
    <row r="16" spans="2:8" ht="11.25">
      <c r="B16" s="5" t="s">
        <v>322</v>
      </c>
      <c r="C16" s="5"/>
      <c r="D16" s="5"/>
      <c r="E16" s="5"/>
      <c r="F16" s="5"/>
      <c r="G16" s="5"/>
      <c r="H16" s="5"/>
    </row>
    <row r="17" spans="2:8" ht="11.25">
      <c r="B17" s="5" t="s">
        <v>323</v>
      </c>
      <c r="C17" s="5"/>
      <c r="D17" s="5"/>
      <c r="E17" s="5"/>
      <c r="F17" s="5"/>
      <c r="G17" s="5"/>
      <c r="H17" s="5"/>
    </row>
    <row r="18" spans="2:8" ht="11.25">
      <c r="B18" s="5"/>
      <c r="C18" s="5"/>
      <c r="D18" s="5"/>
      <c r="E18" s="5"/>
      <c r="F18" s="5"/>
      <c r="G18" s="5"/>
      <c r="H18" s="5"/>
    </row>
    <row r="19" spans="2:8" ht="11.25">
      <c r="B19" s="5"/>
      <c r="C19" s="5"/>
      <c r="D19" s="5"/>
      <c r="E19" s="5"/>
      <c r="F19" s="5"/>
      <c r="G19" s="5"/>
      <c r="H19" s="5"/>
    </row>
    <row r="20" spans="1:8" ht="11.25">
      <c r="A20" s="73">
        <v>2</v>
      </c>
      <c r="B20" s="47" t="s">
        <v>251</v>
      </c>
      <c r="C20" s="47"/>
      <c r="D20" s="47"/>
      <c r="E20" s="47"/>
      <c r="F20" s="47"/>
      <c r="G20" s="5"/>
      <c r="H20" s="5"/>
    </row>
    <row r="21" spans="1:8" ht="11.25">
      <c r="A21" s="73"/>
      <c r="B21" s="47"/>
      <c r="C21" s="47"/>
      <c r="D21" s="47"/>
      <c r="E21" s="47"/>
      <c r="F21" s="47"/>
      <c r="G21" s="5"/>
      <c r="H21" s="5"/>
    </row>
    <row r="22" spans="2:8" ht="11.25">
      <c r="B22" s="5" t="s">
        <v>268</v>
      </c>
      <c r="C22" s="5"/>
      <c r="D22" s="5"/>
      <c r="E22" s="5"/>
      <c r="F22" s="5"/>
      <c r="G22" s="5"/>
      <c r="H22" s="5"/>
    </row>
    <row r="23" spans="2:8" ht="11.25">
      <c r="B23" s="5" t="s">
        <v>252</v>
      </c>
      <c r="C23" s="5"/>
      <c r="D23" s="5"/>
      <c r="E23" s="5"/>
      <c r="F23" s="5"/>
      <c r="G23" s="5"/>
      <c r="H23" s="5"/>
    </row>
    <row r="24" spans="2:8" ht="11.25">
      <c r="B24" s="5"/>
      <c r="C24" s="5"/>
      <c r="D24" s="5"/>
      <c r="E24" s="5"/>
      <c r="F24" s="5"/>
      <c r="G24" s="5"/>
      <c r="H24" s="5"/>
    </row>
    <row r="25" spans="2:8" ht="11.25">
      <c r="B25" s="5"/>
      <c r="C25" s="5"/>
      <c r="D25" s="5"/>
      <c r="E25" s="5"/>
      <c r="F25" s="5"/>
      <c r="G25" s="5"/>
      <c r="H25" s="5"/>
    </row>
    <row r="26" spans="1:8" s="74" customFormat="1" ht="11.25">
      <c r="A26" s="73">
        <v>2</v>
      </c>
      <c r="B26" s="47" t="s">
        <v>63</v>
      </c>
      <c r="C26" s="47"/>
      <c r="D26" s="47"/>
      <c r="E26" s="47"/>
      <c r="F26" s="47"/>
      <c r="G26" s="47"/>
      <c r="H26" s="47"/>
    </row>
    <row r="27" spans="2:8" ht="11.25">
      <c r="B27" s="5"/>
      <c r="C27" s="5"/>
      <c r="D27" s="5"/>
      <c r="E27" s="5"/>
      <c r="F27" s="5"/>
      <c r="G27" s="5"/>
      <c r="H27" s="5"/>
    </row>
    <row r="28" spans="2:8" ht="11.25">
      <c r="B28" s="5" t="s">
        <v>269</v>
      </c>
      <c r="C28" s="5"/>
      <c r="D28" s="5"/>
      <c r="E28" s="5"/>
      <c r="F28" s="5"/>
      <c r="G28" s="5"/>
      <c r="H28" s="5"/>
    </row>
    <row r="29" spans="2:8" ht="11.25">
      <c r="B29" s="5" t="s">
        <v>270</v>
      </c>
      <c r="C29" s="5"/>
      <c r="D29" s="5"/>
      <c r="E29" s="5"/>
      <c r="F29" s="5"/>
      <c r="G29" s="5"/>
      <c r="H29" s="5"/>
    </row>
    <row r="30" spans="2:8" ht="11.25">
      <c r="B30" s="5"/>
      <c r="C30" s="5"/>
      <c r="D30" s="5"/>
      <c r="E30" s="5"/>
      <c r="F30" s="5"/>
      <c r="G30" s="5"/>
      <c r="H30" s="5"/>
    </row>
    <row r="31" spans="2:8" ht="11.25">
      <c r="B31" s="5"/>
      <c r="C31" s="5"/>
      <c r="D31" s="5"/>
      <c r="E31" s="5"/>
      <c r="F31" s="5"/>
      <c r="G31" s="5"/>
      <c r="H31" s="5"/>
    </row>
    <row r="32" spans="1:8" s="74" customFormat="1" ht="11.25">
      <c r="A32" s="73">
        <v>3</v>
      </c>
      <c r="B32" s="47" t="s">
        <v>100</v>
      </c>
      <c r="C32" s="47"/>
      <c r="D32" s="47"/>
      <c r="E32" s="47"/>
      <c r="F32" s="47"/>
      <c r="G32" s="47"/>
      <c r="H32" s="47"/>
    </row>
    <row r="33" spans="2:13" ht="11.25">
      <c r="B33" s="5"/>
      <c r="C33" s="5"/>
      <c r="D33" s="5"/>
      <c r="F33" s="94"/>
      <c r="G33" s="5"/>
      <c r="H33" s="94"/>
      <c r="J33" s="24" t="s">
        <v>244</v>
      </c>
      <c r="L33" s="24" t="s">
        <v>245</v>
      </c>
      <c r="M33" s="23"/>
    </row>
    <row r="34" spans="2:13" ht="11.25">
      <c r="B34" s="5"/>
      <c r="C34" s="5"/>
      <c r="D34" s="5"/>
      <c r="F34" s="25"/>
      <c r="G34" s="5"/>
      <c r="H34" s="25"/>
      <c r="J34" s="25" t="s">
        <v>5</v>
      </c>
      <c r="L34" s="25" t="s">
        <v>5</v>
      </c>
      <c r="M34" s="25"/>
    </row>
    <row r="35" spans="2:13" ht="11.25">
      <c r="B35" s="5" t="s">
        <v>161</v>
      </c>
      <c r="C35" s="5"/>
      <c r="D35" s="5"/>
      <c r="F35" s="25"/>
      <c r="G35" s="5"/>
      <c r="H35" s="25"/>
      <c r="J35" s="25">
        <v>7</v>
      </c>
      <c r="L35" s="25">
        <v>229</v>
      </c>
      <c r="M35" s="25"/>
    </row>
    <row r="36" spans="2:15" ht="11.25">
      <c r="B36" s="5" t="s">
        <v>291</v>
      </c>
      <c r="C36" s="5"/>
      <c r="D36" s="5"/>
      <c r="F36" s="4"/>
      <c r="G36" s="5"/>
      <c r="H36" s="4"/>
      <c r="J36" s="23">
        <v>90</v>
      </c>
      <c r="L36" s="23">
        <v>134</v>
      </c>
      <c r="N36" s="5"/>
      <c r="O36" s="5"/>
    </row>
    <row r="37" spans="3:14" ht="11.25">
      <c r="C37" s="5"/>
      <c r="D37" s="5"/>
      <c r="F37" s="25"/>
      <c r="G37" s="15"/>
      <c r="H37" s="25"/>
      <c r="J37" s="96">
        <f>SUM(J35:J36)</f>
        <v>97</v>
      </c>
      <c r="K37" s="21"/>
      <c r="L37" s="96">
        <f>SUM(L35:L36)</f>
        <v>363</v>
      </c>
      <c r="M37" s="15"/>
      <c r="N37" s="5"/>
    </row>
    <row r="38" spans="2:14" ht="11.25">
      <c r="B38" s="5" t="s">
        <v>290</v>
      </c>
      <c r="C38" s="5"/>
      <c r="D38" s="5"/>
      <c r="F38" s="25"/>
      <c r="G38" s="5"/>
      <c r="H38" s="25"/>
      <c r="I38" s="5"/>
      <c r="J38" s="25">
        <v>-145</v>
      </c>
      <c r="K38" s="5"/>
      <c r="L38" s="25">
        <v>-336</v>
      </c>
      <c r="M38" s="21"/>
      <c r="N38" s="5"/>
    </row>
    <row r="39" spans="2:14" ht="11.25">
      <c r="B39" s="20" t="s">
        <v>297</v>
      </c>
      <c r="C39" s="5"/>
      <c r="D39" s="5"/>
      <c r="F39" s="25"/>
      <c r="G39" s="5"/>
      <c r="H39" s="25"/>
      <c r="J39" s="96">
        <f>SUM(J37:J38)</f>
        <v>-48</v>
      </c>
      <c r="L39" s="96">
        <f>SUM(L37:L38)</f>
        <v>27</v>
      </c>
      <c r="M39" s="21"/>
      <c r="N39" s="5"/>
    </row>
    <row r="40" spans="2:14" ht="11.25">
      <c r="B40" s="5"/>
      <c r="C40" s="5"/>
      <c r="D40" s="5"/>
      <c r="F40" s="25"/>
      <c r="G40" s="5"/>
      <c r="H40" s="25"/>
      <c r="J40" s="25"/>
      <c r="K40" s="5"/>
      <c r="L40" s="25"/>
      <c r="M40" s="21"/>
      <c r="N40" s="5"/>
    </row>
    <row r="41" spans="2:14" ht="11.25">
      <c r="B41" s="5" t="s">
        <v>158</v>
      </c>
      <c r="C41" s="5"/>
      <c r="D41" s="5"/>
      <c r="F41" s="25"/>
      <c r="G41" s="5"/>
      <c r="H41" s="25"/>
      <c r="J41" s="27"/>
      <c r="L41" s="27"/>
      <c r="M41" s="21"/>
      <c r="N41" s="5"/>
    </row>
    <row r="42" spans="2:14" ht="11.25">
      <c r="B42" s="5" t="s">
        <v>159</v>
      </c>
      <c r="C42" s="5"/>
      <c r="D42" s="5"/>
      <c r="F42" s="25"/>
      <c r="G42" s="5"/>
      <c r="H42" s="25"/>
      <c r="J42" s="27">
        <v>-143</v>
      </c>
      <c r="L42" s="27">
        <v>-219</v>
      </c>
      <c r="M42" s="21"/>
      <c r="N42" s="5"/>
    </row>
    <row r="43" spans="2:14" ht="11.25">
      <c r="B43" s="5" t="s">
        <v>160</v>
      </c>
      <c r="C43" s="5"/>
      <c r="D43" s="5"/>
      <c r="F43" s="25"/>
      <c r="G43" s="5"/>
      <c r="H43" s="25"/>
      <c r="J43" s="27">
        <v>95</v>
      </c>
      <c r="L43" s="27">
        <v>246</v>
      </c>
      <c r="M43" s="21"/>
      <c r="N43" s="5"/>
    </row>
    <row r="44" spans="2:12" ht="12" thickBot="1">
      <c r="B44" s="5"/>
      <c r="C44" s="5"/>
      <c r="D44" s="5"/>
      <c r="F44" s="25"/>
      <c r="G44" s="5"/>
      <c r="H44" s="25"/>
      <c r="J44" s="26">
        <f>SUM(J42:J43)</f>
        <v>-48</v>
      </c>
      <c r="L44" s="26">
        <f>SUM(L42:L43)</f>
        <v>27</v>
      </c>
    </row>
    <row r="45" spans="2:8" ht="12" thickTop="1">
      <c r="B45" s="5"/>
      <c r="C45" s="5"/>
      <c r="D45" s="5"/>
      <c r="E45" s="5"/>
      <c r="F45" s="5"/>
      <c r="G45" s="5"/>
      <c r="H45" s="5"/>
    </row>
    <row r="46" spans="2:8" ht="11.25">
      <c r="B46" s="5" t="s">
        <v>294</v>
      </c>
      <c r="C46" s="5"/>
      <c r="D46" s="5"/>
      <c r="E46" s="5"/>
      <c r="F46" s="5"/>
      <c r="G46" s="5"/>
      <c r="H46" s="5"/>
    </row>
    <row r="47" spans="2:8" ht="11.25">
      <c r="B47" s="5" t="s">
        <v>295</v>
      </c>
      <c r="C47" s="5"/>
      <c r="D47" s="5"/>
      <c r="E47" s="5"/>
      <c r="F47" s="5"/>
      <c r="G47" s="5"/>
      <c r="H47" s="5"/>
    </row>
    <row r="48" spans="2:12" ht="12" thickBot="1">
      <c r="B48" s="5" t="s">
        <v>296</v>
      </c>
      <c r="C48" s="5"/>
      <c r="D48" s="5"/>
      <c r="E48" s="5"/>
      <c r="F48" s="5"/>
      <c r="G48" s="5"/>
      <c r="H48" s="5"/>
      <c r="J48" s="65">
        <v>90</v>
      </c>
      <c r="L48" s="65">
        <v>134</v>
      </c>
    </row>
    <row r="49" spans="2:8" ht="12" thickTop="1">
      <c r="B49" s="5"/>
      <c r="C49" s="5"/>
      <c r="D49" s="5"/>
      <c r="E49" s="5"/>
      <c r="F49" s="5"/>
      <c r="G49" s="5"/>
      <c r="H49" s="5"/>
    </row>
    <row r="50" spans="2:8" ht="11.25">
      <c r="B50" s="5" t="s">
        <v>292</v>
      </c>
      <c r="C50" s="5"/>
      <c r="D50" s="5"/>
      <c r="E50" s="5"/>
      <c r="F50" s="5"/>
      <c r="G50" s="5"/>
      <c r="H50" s="5"/>
    </row>
    <row r="51" spans="2:8" ht="11.25">
      <c r="B51" s="5" t="s">
        <v>293</v>
      </c>
      <c r="C51" s="5"/>
      <c r="D51" s="5"/>
      <c r="E51" s="5"/>
      <c r="F51" s="5"/>
      <c r="G51" s="5"/>
      <c r="H51" s="5"/>
    </row>
    <row r="52" spans="2:8" ht="11.25">
      <c r="B52" s="5"/>
      <c r="C52" s="5"/>
      <c r="D52" s="5"/>
      <c r="E52" s="5"/>
      <c r="F52" s="5"/>
      <c r="G52" s="5"/>
      <c r="H52" s="5"/>
    </row>
    <row r="53" spans="2:8" ht="11.25">
      <c r="B53" s="5"/>
      <c r="C53" s="5"/>
      <c r="D53" s="5"/>
      <c r="E53" s="5"/>
      <c r="F53" s="5"/>
      <c r="G53" s="5"/>
      <c r="H53" s="5"/>
    </row>
    <row r="54" spans="1:8" s="74" customFormat="1" ht="11.25">
      <c r="A54" s="73">
        <v>4</v>
      </c>
      <c r="B54" s="47" t="s">
        <v>162</v>
      </c>
      <c r="C54" s="47"/>
      <c r="D54" s="47"/>
      <c r="E54" s="47"/>
      <c r="F54" s="47"/>
      <c r="G54" s="47"/>
      <c r="H54" s="47"/>
    </row>
    <row r="55" spans="2:8" ht="11.25">
      <c r="B55" s="5"/>
      <c r="C55" s="5"/>
      <c r="D55" s="5"/>
      <c r="E55" s="5"/>
      <c r="F55" s="5"/>
      <c r="G55" s="5"/>
      <c r="H55" s="5"/>
    </row>
    <row r="56" spans="2:8" ht="11.25">
      <c r="B56" s="5" t="s">
        <v>280</v>
      </c>
      <c r="C56" s="5"/>
      <c r="D56" s="5"/>
      <c r="E56" s="5"/>
      <c r="F56" s="5"/>
      <c r="G56" s="5"/>
      <c r="H56" s="5"/>
    </row>
    <row r="57" spans="2:8" ht="11.25">
      <c r="B57" s="5"/>
      <c r="C57" s="5"/>
      <c r="D57" s="5"/>
      <c r="E57" s="5"/>
      <c r="F57" s="5"/>
      <c r="G57" s="5"/>
      <c r="H57" s="5"/>
    </row>
    <row r="58" spans="2:8" ht="11.25">
      <c r="B58" s="5" t="s">
        <v>60</v>
      </c>
      <c r="C58" s="5"/>
      <c r="D58" s="5"/>
      <c r="E58" s="5"/>
      <c r="F58" s="5"/>
      <c r="G58" s="5"/>
      <c r="H58" s="5"/>
    </row>
    <row r="59" spans="2:8" ht="11.25">
      <c r="B59" s="5"/>
      <c r="C59" s="5"/>
      <c r="D59" s="5"/>
      <c r="E59" s="5"/>
      <c r="F59" s="5"/>
      <c r="G59" s="5"/>
      <c r="H59" s="5"/>
    </row>
    <row r="60" spans="1:8" s="74" customFormat="1" ht="11.25">
      <c r="A60" s="73">
        <v>5</v>
      </c>
      <c r="B60" s="47" t="s">
        <v>163</v>
      </c>
      <c r="C60" s="47"/>
      <c r="D60" s="47"/>
      <c r="E60" s="47"/>
      <c r="F60" s="47"/>
      <c r="G60" s="47"/>
      <c r="H60" s="47"/>
    </row>
    <row r="61" spans="2:8" ht="11.25">
      <c r="B61" s="5"/>
      <c r="C61" s="5"/>
      <c r="D61" s="5"/>
      <c r="E61" s="5"/>
      <c r="F61" s="5"/>
      <c r="G61" s="5"/>
      <c r="H61" s="5"/>
    </row>
    <row r="62" spans="2:8" ht="11.25">
      <c r="B62" s="5" t="s">
        <v>281</v>
      </c>
      <c r="C62" s="5"/>
      <c r="D62" s="5"/>
      <c r="E62" s="5"/>
      <c r="F62" s="5"/>
      <c r="G62" s="5"/>
      <c r="H62" s="5"/>
    </row>
    <row r="63" spans="2:8" ht="11.25">
      <c r="B63" s="5" t="s">
        <v>29</v>
      </c>
      <c r="C63" s="5"/>
      <c r="D63" s="5"/>
      <c r="E63" s="5"/>
      <c r="F63" s="5"/>
      <c r="G63" s="5"/>
      <c r="H63" s="5"/>
    </row>
    <row r="64" spans="2:8" ht="11.25">
      <c r="B64" s="5"/>
      <c r="C64" s="5"/>
      <c r="D64" s="5"/>
      <c r="E64" s="5"/>
      <c r="F64" s="5"/>
      <c r="G64" s="5"/>
      <c r="H64" s="5"/>
    </row>
    <row r="65" spans="2:8" ht="11.25">
      <c r="B65" s="5" t="s">
        <v>30</v>
      </c>
      <c r="C65" s="5"/>
      <c r="D65" s="5"/>
      <c r="E65" s="5"/>
      <c r="F65" s="5"/>
      <c r="G65" s="5"/>
      <c r="H65" s="5"/>
    </row>
    <row r="66" spans="2:8" ht="11.25">
      <c r="B66" s="5"/>
      <c r="C66" s="5"/>
      <c r="D66" s="5"/>
      <c r="E66" s="5"/>
      <c r="F66" s="5"/>
      <c r="G66" s="5"/>
      <c r="H66" s="5"/>
    </row>
    <row r="67" spans="2:8" ht="11.25">
      <c r="B67" s="5" t="s">
        <v>164</v>
      </c>
      <c r="C67" s="5"/>
      <c r="D67" s="5"/>
      <c r="E67" s="5"/>
      <c r="F67" s="5"/>
      <c r="G67" s="5"/>
      <c r="H67" s="5"/>
    </row>
    <row r="68" spans="2:8" ht="11.25">
      <c r="B68" s="5"/>
      <c r="C68" s="5"/>
      <c r="D68" s="5"/>
      <c r="E68" s="5"/>
      <c r="F68" s="5"/>
      <c r="G68" s="5"/>
      <c r="H68" s="5"/>
    </row>
    <row r="69" spans="2:8" ht="11.25">
      <c r="B69" s="5" t="s">
        <v>324</v>
      </c>
      <c r="C69" s="5"/>
      <c r="D69" s="5"/>
      <c r="E69" s="5"/>
      <c r="F69" s="5"/>
      <c r="G69" s="5"/>
      <c r="H69" s="5"/>
    </row>
    <row r="70" spans="2:8" ht="11.25">
      <c r="B70" s="5"/>
      <c r="C70" s="5"/>
      <c r="D70" s="5"/>
      <c r="E70" s="5"/>
      <c r="F70" s="5"/>
      <c r="G70" s="5"/>
      <c r="H70" s="5"/>
    </row>
    <row r="71" spans="2:8" ht="11.25">
      <c r="B71" s="5"/>
      <c r="C71" s="5"/>
      <c r="D71" s="5"/>
      <c r="E71" s="5"/>
      <c r="F71" s="5"/>
      <c r="G71" s="5"/>
      <c r="H71" s="5"/>
    </row>
    <row r="72" spans="1:8" s="74" customFormat="1" ht="11.25">
      <c r="A72" s="73">
        <v>6</v>
      </c>
      <c r="B72" s="47" t="s">
        <v>165</v>
      </c>
      <c r="C72" s="47"/>
      <c r="D72" s="47"/>
      <c r="E72" s="47"/>
      <c r="F72" s="47"/>
      <c r="G72" s="47"/>
      <c r="H72" s="47"/>
    </row>
    <row r="73" spans="2:8" ht="11.25">
      <c r="B73" s="5"/>
      <c r="C73" s="5"/>
      <c r="D73" s="5"/>
      <c r="E73" s="5"/>
      <c r="F73" s="5"/>
      <c r="G73" s="5"/>
      <c r="H73" s="5"/>
    </row>
    <row r="74" spans="2:8" ht="11.25">
      <c r="B74" s="5" t="s">
        <v>69</v>
      </c>
      <c r="C74" s="5"/>
      <c r="D74" s="5"/>
      <c r="E74" s="5"/>
      <c r="F74" s="5"/>
      <c r="G74" s="5"/>
      <c r="H74" s="5"/>
    </row>
    <row r="75" spans="2:8" ht="11.25">
      <c r="B75" s="5" t="s">
        <v>70</v>
      </c>
      <c r="C75" s="5"/>
      <c r="D75" s="5"/>
      <c r="E75" s="5"/>
      <c r="F75" s="5"/>
      <c r="G75" s="5"/>
      <c r="H75" s="5"/>
    </row>
    <row r="76" spans="2:8" ht="11.25">
      <c r="B76" s="5"/>
      <c r="C76" s="5"/>
      <c r="D76" s="5"/>
      <c r="E76" s="5"/>
      <c r="F76" s="5"/>
      <c r="G76" s="5"/>
      <c r="H76" s="5"/>
    </row>
    <row r="77" spans="2:8" ht="11.25">
      <c r="B77" s="5"/>
      <c r="C77" s="5"/>
      <c r="D77" s="5"/>
      <c r="E77" s="5"/>
      <c r="F77" s="5"/>
      <c r="G77" s="5"/>
      <c r="H77" s="5"/>
    </row>
    <row r="78" spans="1:8" s="74" customFormat="1" ht="11.25">
      <c r="A78" s="73">
        <v>7</v>
      </c>
      <c r="B78" s="47" t="s">
        <v>209</v>
      </c>
      <c r="C78" s="47"/>
      <c r="D78" s="47"/>
      <c r="E78" s="47"/>
      <c r="F78" s="47"/>
      <c r="G78" s="47"/>
      <c r="H78" s="47"/>
    </row>
    <row r="79" spans="2:8" ht="11.25">
      <c r="B79" s="5"/>
      <c r="C79" s="5"/>
      <c r="D79" s="5"/>
      <c r="E79" s="5"/>
      <c r="F79" s="5"/>
      <c r="G79" s="5"/>
      <c r="H79" s="5"/>
    </row>
    <row r="80" spans="2:8" ht="11.25">
      <c r="B80" s="5" t="s">
        <v>206</v>
      </c>
      <c r="C80" s="5"/>
      <c r="D80" s="5"/>
      <c r="E80" s="5"/>
      <c r="F80" s="5"/>
      <c r="G80" s="5"/>
      <c r="H80" s="5"/>
    </row>
    <row r="81" spans="2:8" ht="11.25">
      <c r="B81" s="5" t="s">
        <v>207</v>
      </c>
      <c r="C81" s="5"/>
      <c r="D81" s="5"/>
      <c r="E81" s="5"/>
      <c r="F81" s="5"/>
      <c r="G81" s="5"/>
      <c r="H81" s="5"/>
    </row>
    <row r="82" spans="2:8" ht="11.25">
      <c r="B82" s="5" t="s">
        <v>208</v>
      </c>
      <c r="C82" s="5"/>
      <c r="D82" s="5"/>
      <c r="E82" s="5"/>
      <c r="F82" s="5"/>
      <c r="G82" s="5"/>
      <c r="H82" s="5"/>
    </row>
    <row r="83" spans="2:8" ht="11.25">
      <c r="B83" s="5"/>
      <c r="C83" s="5"/>
      <c r="D83" s="5"/>
      <c r="E83" s="5"/>
      <c r="F83" s="5"/>
      <c r="G83" s="5"/>
      <c r="H83" s="5"/>
    </row>
    <row r="84" spans="2:8" ht="11.25">
      <c r="B84" s="5"/>
      <c r="C84" s="5"/>
      <c r="D84" s="5"/>
      <c r="E84" s="5"/>
      <c r="F84" s="5"/>
      <c r="G84" s="5"/>
      <c r="H84" s="5"/>
    </row>
    <row r="85" spans="1:8" s="74" customFormat="1" ht="11.25">
      <c r="A85" s="73">
        <v>8</v>
      </c>
      <c r="B85" s="47" t="s">
        <v>166</v>
      </c>
      <c r="C85" s="47"/>
      <c r="D85" s="47"/>
      <c r="E85" s="47"/>
      <c r="F85" s="47"/>
      <c r="G85" s="47"/>
      <c r="H85" s="47"/>
    </row>
    <row r="86" spans="2:8" ht="11.25">
      <c r="B86" s="5"/>
      <c r="C86" s="5"/>
      <c r="D86" s="5"/>
      <c r="E86" s="5"/>
      <c r="F86" s="5"/>
      <c r="G86" s="5"/>
      <c r="H86" s="5"/>
    </row>
    <row r="87" spans="2:8" ht="11.25">
      <c r="B87" s="5" t="s">
        <v>31</v>
      </c>
      <c r="C87" s="5"/>
      <c r="D87" s="5"/>
      <c r="E87" s="5"/>
      <c r="F87" s="5"/>
      <c r="G87" s="5"/>
      <c r="H87" s="5"/>
    </row>
    <row r="88" spans="2:8" ht="11.25">
      <c r="B88" s="5" t="s">
        <v>273</v>
      </c>
      <c r="C88" s="5"/>
      <c r="D88" s="5"/>
      <c r="E88" s="5"/>
      <c r="F88" s="5"/>
      <c r="G88" s="5"/>
      <c r="H88" s="5"/>
    </row>
    <row r="89" spans="2:8" ht="11.25">
      <c r="B89" s="5"/>
      <c r="C89" s="5"/>
      <c r="D89" s="5"/>
      <c r="E89" s="5"/>
      <c r="F89" s="5"/>
      <c r="G89" s="5"/>
      <c r="H89" s="5"/>
    </row>
    <row r="90" spans="2:8" ht="11.25">
      <c r="B90" s="5"/>
      <c r="C90" s="5"/>
      <c r="D90" s="5"/>
      <c r="E90" s="5"/>
      <c r="F90" s="5"/>
      <c r="G90" s="5"/>
      <c r="H90" s="5"/>
    </row>
    <row r="91" spans="1:8" s="74" customFormat="1" ht="11.25">
      <c r="A91" s="73">
        <v>9</v>
      </c>
      <c r="B91" s="47" t="s">
        <v>178</v>
      </c>
      <c r="C91" s="47"/>
      <c r="D91" s="47"/>
      <c r="E91" s="47"/>
      <c r="F91" s="47"/>
      <c r="G91" s="47"/>
      <c r="H91" s="47"/>
    </row>
    <row r="92" spans="1:12" s="74" customFormat="1" ht="11.25">
      <c r="A92" s="73"/>
      <c r="B92" s="47"/>
      <c r="C92" s="47"/>
      <c r="D92" s="47"/>
      <c r="E92" s="47"/>
      <c r="F92" s="47"/>
      <c r="G92" s="47"/>
      <c r="H92" s="47"/>
      <c r="J92" s="131" t="s">
        <v>254</v>
      </c>
      <c r="K92" s="131"/>
      <c r="L92" s="131"/>
    </row>
    <row r="93" spans="2:12" ht="11.25">
      <c r="B93" s="5"/>
      <c r="C93" s="5"/>
      <c r="D93" s="5"/>
      <c r="E93" s="125"/>
      <c r="F93" s="125"/>
      <c r="G93" s="125"/>
      <c r="H93" s="125"/>
      <c r="I93" s="125" t="s">
        <v>282</v>
      </c>
      <c r="J93" s="125"/>
      <c r="K93" s="125"/>
      <c r="L93" s="125"/>
    </row>
    <row r="94" spans="2:12" ht="11.25">
      <c r="B94" s="5"/>
      <c r="C94" s="5"/>
      <c r="D94" s="5"/>
      <c r="E94" s="132"/>
      <c r="F94" s="132"/>
      <c r="G94" s="132"/>
      <c r="H94" s="132"/>
      <c r="I94" s="132" t="s">
        <v>283</v>
      </c>
      <c r="J94" s="132"/>
      <c r="K94" s="132"/>
      <c r="L94" s="132"/>
    </row>
    <row r="95" spans="2:12" ht="11.25">
      <c r="B95" s="5"/>
      <c r="C95" s="5"/>
      <c r="D95" s="5"/>
      <c r="E95" s="5"/>
      <c r="F95" s="94"/>
      <c r="G95" s="5"/>
      <c r="H95" s="94"/>
      <c r="J95" s="24" t="s">
        <v>244</v>
      </c>
      <c r="L95" s="24" t="s">
        <v>245</v>
      </c>
    </row>
    <row r="96" spans="2:12" ht="11.25">
      <c r="B96" s="5"/>
      <c r="C96" s="5"/>
      <c r="D96" s="5"/>
      <c r="E96" s="5"/>
      <c r="F96" s="4"/>
      <c r="G96" s="5"/>
      <c r="H96" s="4"/>
      <c r="J96" s="4" t="s">
        <v>32</v>
      </c>
      <c r="L96" s="4" t="s">
        <v>32</v>
      </c>
    </row>
    <row r="97" spans="2:12" ht="11.25">
      <c r="B97" s="5" t="s">
        <v>33</v>
      </c>
      <c r="C97" s="5"/>
      <c r="D97" s="5"/>
      <c r="E97" s="5"/>
      <c r="F97" s="4"/>
      <c r="G97" s="5"/>
      <c r="H97" s="4"/>
      <c r="J97" s="4"/>
      <c r="L97" s="23"/>
    </row>
    <row r="98" spans="2:12" ht="11.25">
      <c r="B98" s="5" t="s">
        <v>34</v>
      </c>
      <c r="C98" s="5"/>
      <c r="D98" s="5"/>
      <c r="E98" s="5"/>
      <c r="F98" s="4"/>
      <c r="G98" s="5"/>
      <c r="H98" s="4"/>
      <c r="J98" s="4">
        <v>50142</v>
      </c>
      <c r="L98" s="23">
        <v>58176</v>
      </c>
    </row>
    <row r="99" spans="2:12" ht="11.25">
      <c r="B99" s="5" t="s">
        <v>35</v>
      </c>
      <c r="C99" s="5"/>
      <c r="D99" s="5"/>
      <c r="E99" s="5"/>
      <c r="F99" s="4"/>
      <c r="G99" s="5"/>
      <c r="H99" s="4"/>
      <c r="J99" s="4">
        <v>3387</v>
      </c>
      <c r="L99" s="23">
        <v>3211</v>
      </c>
    </row>
    <row r="100" spans="2:12" ht="11.25">
      <c r="B100" s="5"/>
      <c r="C100" s="5"/>
      <c r="D100" s="5"/>
      <c r="E100" s="5"/>
      <c r="F100" s="4"/>
      <c r="G100" s="5"/>
      <c r="H100" s="4"/>
      <c r="J100" s="37">
        <f>+J98+J99</f>
        <v>53529</v>
      </c>
      <c r="L100" s="37">
        <f>+L98+L99</f>
        <v>61387</v>
      </c>
    </row>
    <row r="101" spans="2:12" ht="11.25">
      <c r="B101" s="5"/>
      <c r="C101" s="5"/>
      <c r="D101" s="5"/>
      <c r="E101" s="5"/>
      <c r="F101" s="4"/>
      <c r="G101" s="5"/>
      <c r="H101" s="4"/>
      <c r="J101" s="4"/>
      <c r="L101" s="23"/>
    </row>
    <row r="102" spans="2:12" ht="11.25">
      <c r="B102" s="5" t="s">
        <v>36</v>
      </c>
      <c r="C102" s="5"/>
      <c r="D102" s="5"/>
      <c r="E102" s="5"/>
      <c r="F102" s="4"/>
      <c r="G102" s="5"/>
      <c r="H102" s="4"/>
      <c r="J102" s="4"/>
      <c r="L102" s="23"/>
    </row>
    <row r="103" spans="2:12" ht="11.25">
      <c r="B103" s="5" t="s">
        <v>34</v>
      </c>
      <c r="C103" s="5"/>
      <c r="D103" s="5"/>
      <c r="E103" s="5"/>
      <c r="F103" s="4"/>
      <c r="G103" s="5"/>
      <c r="H103" s="4"/>
      <c r="J103" s="4">
        <v>4015</v>
      </c>
      <c r="L103" s="4">
        <v>0</v>
      </c>
    </row>
    <row r="104" spans="2:12" ht="11.25">
      <c r="B104" s="5" t="s">
        <v>37</v>
      </c>
      <c r="C104" s="5"/>
      <c r="D104" s="5"/>
      <c r="E104" s="5"/>
      <c r="F104" s="4"/>
      <c r="G104" s="5"/>
      <c r="H104" s="4"/>
      <c r="J104" s="4">
        <v>6368</v>
      </c>
      <c r="L104" s="23">
        <v>3898</v>
      </c>
    </row>
    <row r="105" spans="2:12" ht="11.25">
      <c r="B105" s="5"/>
      <c r="C105" s="5"/>
      <c r="D105" s="5"/>
      <c r="E105" s="5"/>
      <c r="F105" s="4"/>
      <c r="G105" s="5"/>
      <c r="H105" s="4"/>
      <c r="J105" s="37">
        <f>+J103+J104</f>
        <v>10383</v>
      </c>
      <c r="L105" s="37">
        <f>+L103+L104</f>
        <v>3898</v>
      </c>
    </row>
    <row r="106" spans="2:12" ht="11.25">
      <c r="B106" s="5"/>
      <c r="C106" s="5"/>
      <c r="D106" s="5"/>
      <c r="E106" s="5"/>
      <c r="F106" s="4"/>
      <c r="G106" s="5"/>
      <c r="H106" s="4"/>
      <c r="J106" s="4"/>
      <c r="L106" s="23"/>
    </row>
    <row r="107" spans="2:12" ht="12" thickBot="1">
      <c r="B107" s="5"/>
      <c r="C107" s="5"/>
      <c r="D107" s="5"/>
      <c r="E107" s="5"/>
      <c r="F107" s="4"/>
      <c r="G107" s="5"/>
      <c r="H107" s="4"/>
      <c r="J107" s="30">
        <f>+J100+J105</f>
        <v>63912</v>
      </c>
      <c r="L107" s="30">
        <f>+L100+L105</f>
        <v>65285</v>
      </c>
    </row>
    <row r="108" spans="2:10" ht="12" thickTop="1">
      <c r="B108" s="5"/>
      <c r="C108" s="5"/>
      <c r="D108" s="5"/>
      <c r="F108" s="4"/>
      <c r="J108" s="4"/>
    </row>
    <row r="109" spans="2:8" ht="11.25">
      <c r="B109" s="5" t="s">
        <v>179</v>
      </c>
      <c r="C109" s="5"/>
      <c r="D109" s="5"/>
      <c r="E109" s="5"/>
      <c r="F109" s="5"/>
      <c r="G109" s="5"/>
      <c r="H109" s="5"/>
    </row>
    <row r="110" spans="2:8" ht="11.25">
      <c r="B110" s="5"/>
      <c r="C110" s="5"/>
      <c r="D110" s="5"/>
      <c r="E110" s="5"/>
      <c r="F110" s="5"/>
      <c r="G110" s="5"/>
      <c r="H110" s="5"/>
    </row>
    <row r="111" spans="2:8" ht="11.25">
      <c r="B111" s="5"/>
      <c r="C111" s="5"/>
      <c r="D111" s="5"/>
      <c r="E111" s="5"/>
      <c r="F111" s="5"/>
      <c r="G111" s="5"/>
      <c r="H111" s="5"/>
    </row>
    <row r="112" spans="2:8" ht="11.25">
      <c r="B112" s="5"/>
      <c r="C112" s="5"/>
      <c r="D112" s="5"/>
      <c r="E112" s="5"/>
      <c r="F112" s="5"/>
      <c r="G112" s="5"/>
      <c r="H112" s="5"/>
    </row>
    <row r="113" spans="1:8" s="74" customFormat="1" ht="11.25">
      <c r="A113" s="73">
        <v>10</v>
      </c>
      <c r="B113" s="47" t="s">
        <v>167</v>
      </c>
      <c r="C113" s="47"/>
      <c r="D113" s="47"/>
      <c r="E113" s="47"/>
      <c r="F113" s="47"/>
      <c r="G113" s="47"/>
      <c r="H113" s="47"/>
    </row>
    <row r="114" spans="2:8" ht="11.25">
      <c r="B114" s="5"/>
      <c r="C114" s="5"/>
      <c r="D114" s="5"/>
      <c r="E114" s="5"/>
      <c r="F114" s="5"/>
      <c r="G114" s="5"/>
      <c r="H114" s="5"/>
    </row>
    <row r="115" spans="2:8" ht="11.25">
      <c r="B115" s="5" t="s">
        <v>248</v>
      </c>
      <c r="C115" s="5"/>
      <c r="D115" s="5"/>
      <c r="E115" s="5"/>
      <c r="F115" s="5"/>
      <c r="G115" s="5"/>
      <c r="H115" s="5"/>
    </row>
    <row r="116" spans="2:8" ht="11.25">
      <c r="B116" s="5" t="s">
        <v>180</v>
      </c>
      <c r="C116" s="5"/>
      <c r="D116" s="5"/>
      <c r="E116" s="5"/>
      <c r="F116" s="5"/>
      <c r="G116" s="5"/>
      <c r="H116" s="5"/>
    </row>
    <row r="117" spans="2:8" ht="11.25">
      <c r="B117" s="5" t="s">
        <v>71</v>
      </c>
      <c r="C117" s="5"/>
      <c r="D117" s="5"/>
      <c r="E117" s="5"/>
      <c r="F117" s="5"/>
      <c r="G117" s="5"/>
      <c r="H117" s="5"/>
    </row>
    <row r="118" spans="2:8" ht="11.25">
      <c r="B118" s="5"/>
      <c r="C118" s="5"/>
      <c r="D118" s="5"/>
      <c r="E118" s="5"/>
      <c r="F118" s="5"/>
      <c r="G118" s="5"/>
      <c r="H118" s="5"/>
    </row>
    <row r="119" spans="2:8" ht="11.25">
      <c r="B119" s="5"/>
      <c r="C119" s="5"/>
      <c r="D119" s="5"/>
      <c r="E119" s="5"/>
      <c r="F119" s="5"/>
      <c r="G119" s="5"/>
      <c r="H119" s="5"/>
    </row>
    <row r="120" spans="1:8" s="74" customFormat="1" ht="11.25">
      <c r="A120" s="73">
        <v>11</v>
      </c>
      <c r="B120" s="47" t="s">
        <v>168</v>
      </c>
      <c r="C120" s="47"/>
      <c r="D120" s="47"/>
      <c r="E120" s="47"/>
      <c r="F120" s="47"/>
      <c r="G120" s="47"/>
      <c r="H120" s="47"/>
    </row>
    <row r="121" spans="2:8" ht="11.25">
      <c r="B121" s="5"/>
      <c r="C121" s="5"/>
      <c r="D121" s="5"/>
      <c r="E121" s="5"/>
      <c r="F121" s="5"/>
      <c r="G121" s="5"/>
      <c r="H121" s="5"/>
    </row>
    <row r="122" spans="2:8" ht="11.25">
      <c r="B122" s="5" t="s">
        <v>39</v>
      </c>
      <c r="C122" s="5"/>
      <c r="D122" s="5"/>
      <c r="E122" s="5"/>
      <c r="F122" s="5"/>
      <c r="G122" s="5"/>
      <c r="H122" s="5"/>
    </row>
    <row r="123" spans="2:8" ht="11.25">
      <c r="B123" s="5"/>
      <c r="C123" s="5"/>
      <c r="D123" s="5"/>
      <c r="E123" s="5"/>
      <c r="F123" s="5"/>
      <c r="G123" s="5"/>
      <c r="H123" s="5"/>
    </row>
    <row r="124" spans="2:8" ht="11.25">
      <c r="B124" s="5"/>
      <c r="C124" s="5"/>
      <c r="D124" s="5"/>
      <c r="E124" s="5"/>
      <c r="F124" s="5"/>
      <c r="G124" s="5"/>
      <c r="H124" s="5"/>
    </row>
    <row r="125" spans="1:8" s="74" customFormat="1" ht="11.25">
      <c r="A125" s="73">
        <v>12</v>
      </c>
      <c r="B125" s="47" t="s">
        <v>169</v>
      </c>
      <c r="C125" s="47"/>
      <c r="D125" s="47"/>
      <c r="E125" s="47"/>
      <c r="F125" s="47"/>
      <c r="G125" s="47"/>
      <c r="H125" s="47"/>
    </row>
    <row r="126" spans="2:8" ht="11.25">
      <c r="B126" s="5"/>
      <c r="C126" s="5"/>
      <c r="D126" s="5"/>
      <c r="E126" s="5"/>
      <c r="F126" s="5"/>
      <c r="G126" s="5"/>
      <c r="H126" s="5"/>
    </row>
    <row r="127" spans="2:8" ht="11.25">
      <c r="B127" s="5" t="s">
        <v>38</v>
      </c>
      <c r="C127" s="5"/>
      <c r="D127" s="5"/>
      <c r="E127" s="5"/>
      <c r="F127" s="5"/>
      <c r="G127" s="5"/>
      <c r="H127" s="5"/>
    </row>
    <row r="128" spans="2:8" ht="11.25">
      <c r="B128" s="5"/>
      <c r="C128" s="5"/>
      <c r="D128" s="5"/>
      <c r="E128" s="5"/>
      <c r="F128" s="5"/>
      <c r="G128" s="5"/>
      <c r="H128" s="5"/>
    </row>
    <row r="129" spans="2:8" ht="11.25">
      <c r="B129" s="5"/>
      <c r="C129" s="5"/>
      <c r="D129" s="5"/>
      <c r="E129" s="5"/>
      <c r="F129" s="5"/>
      <c r="G129" s="5"/>
      <c r="H129" s="5"/>
    </row>
    <row r="130" spans="1:8" s="74" customFormat="1" ht="11.25">
      <c r="A130" s="73">
        <v>13</v>
      </c>
      <c r="B130" s="47" t="s">
        <v>170</v>
      </c>
      <c r="C130" s="47"/>
      <c r="D130" s="47"/>
      <c r="E130" s="47"/>
      <c r="F130" s="47"/>
      <c r="G130" s="47"/>
      <c r="H130" s="47"/>
    </row>
    <row r="131" spans="2:13" ht="11.25">
      <c r="B131" s="5"/>
      <c r="C131" s="5"/>
      <c r="D131" s="5"/>
      <c r="G131" s="5"/>
      <c r="H131" s="4"/>
      <c r="J131" s="4" t="s">
        <v>72</v>
      </c>
      <c r="L131" s="4" t="s">
        <v>74</v>
      </c>
      <c r="M131" s="4"/>
    </row>
    <row r="132" spans="2:13" ht="11.25">
      <c r="B132" s="5" t="s">
        <v>284</v>
      </c>
      <c r="C132" s="5"/>
      <c r="G132" s="5"/>
      <c r="H132" s="4" t="s">
        <v>61</v>
      </c>
      <c r="J132" s="4" t="s">
        <v>73</v>
      </c>
      <c r="L132" s="4" t="s">
        <v>75</v>
      </c>
      <c r="M132" s="4"/>
    </row>
    <row r="133" spans="3:13" ht="11.25">
      <c r="C133" s="5"/>
      <c r="G133" s="5"/>
      <c r="H133" s="4" t="s">
        <v>5</v>
      </c>
      <c r="J133" s="4" t="s">
        <v>5</v>
      </c>
      <c r="L133" s="4" t="s">
        <v>5</v>
      </c>
      <c r="M133" s="4"/>
    </row>
    <row r="134" spans="2:13" ht="11.25">
      <c r="B134" s="5" t="s">
        <v>76</v>
      </c>
      <c r="C134" s="5"/>
      <c r="G134" s="5"/>
      <c r="H134" s="4">
        <v>0</v>
      </c>
      <c r="J134" s="4">
        <v>-537</v>
      </c>
      <c r="L134" s="4">
        <v>24940</v>
      </c>
      <c r="M134" s="5"/>
    </row>
    <row r="135" spans="2:13" ht="11.25">
      <c r="B135" s="5" t="s">
        <v>77</v>
      </c>
      <c r="C135" s="5"/>
      <c r="G135" s="5"/>
      <c r="H135" s="4">
        <v>59794</v>
      </c>
      <c r="J135" s="4">
        <v>6170</v>
      </c>
      <c r="L135" s="4">
        <v>72514</v>
      </c>
      <c r="M135" s="5"/>
    </row>
    <row r="136" spans="2:13" ht="11.25">
      <c r="B136" s="5" t="s">
        <v>78</v>
      </c>
      <c r="C136" s="5"/>
      <c r="G136" s="5"/>
      <c r="H136" s="4">
        <v>7205</v>
      </c>
      <c r="J136" s="4">
        <v>107</v>
      </c>
      <c r="L136" s="4">
        <v>11106</v>
      </c>
      <c r="M136" s="5"/>
    </row>
    <row r="137" spans="2:13" ht="11.25">
      <c r="B137" s="5" t="s">
        <v>79</v>
      </c>
      <c r="C137" s="5"/>
      <c r="G137" s="5"/>
      <c r="H137" s="4">
        <v>1263</v>
      </c>
      <c r="J137" s="4">
        <v>-185</v>
      </c>
      <c r="L137" s="4">
        <v>21254</v>
      </c>
      <c r="M137" s="5"/>
    </row>
    <row r="138" spans="2:13" ht="11.25">
      <c r="B138" s="5" t="s">
        <v>80</v>
      </c>
      <c r="C138" s="5"/>
      <c r="G138" s="5"/>
      <c r="H138" s="29">
        <v>617</v>
      </c>
      <c r="J138" s="29">
        <v>-21</v>
      </c>
      <c r="L138" s="29">
        <v>2339</v>
      </c>
      <c r="M138" s="5"/>
    </row>
    <row r="139" spans="2:13" ht="11.25">
      <c r="B139" s="5"/>
      <c r="C139" s="5"/>
      <c r="G139" s="5"/>
      <c r="H139" s="4">
        <f>SUM(H134:H138)</f>
        <v>68879</v>
      </c>
      <c r="J139" s="4">
        <f>SUM(J134:J138)</f>
        <v>5534</v>
      </c>
      <c r="L139" s="4">
        <f>SUM(L134:L138)</f>
        <v>132153</v>
      </c>
      <c r="M139" s="5"/>
    </row>
    <row r="140" spans="2:13" ht="11.25">
      <c r="B140" s="5" t="s">
        <v>299</v>
      </c>
      <c r="C140" s="5"/>
      <c r="G140" s="5"/>
      <c r="H140" s="4">
        <v>-8038</v>
      </c>
      <c r="J140" s="4">
        <v>-131</v>
      </c>
      <c r="L140" s="4">
        <v>-44138</v>
      </c>
      <c r="M140" s="5"/>
    </row>
    <row r="141" spans="2:13" ht="12" thickBot="1">
      <c r="B141" s="5" t="s">
        <v>298</v>
      </c>
      <c r="C141" s="5"/>
      <c r="G141" s="5"/>
      <c r="H141" s="30">
        <f>+H139+H140</f>
        <v>60841</v>
      </c>
      <c r="J141" s="30">
        <f>+J139+J140</f>
        <v>5403</v>
      </c>
      <c r="L141" s="30">
        <f>+L139+L140</f>
        <v>88015</v>
      </c>
      <c r="M141" s="5"/>
    </row>
    <row r="142" spans="2:12" ht="12" thickTop="1">
      <c r="B142" s="5"/>
      <c r="C142" s="5"/>
      <c r="D142" s="5"/>
      <c r="F142" s="5"/>
      <c r="G142" s="5"/>
      <c r="H142" s="4"/>
      <c r="J142" s="4"/>
      <c r="L142" s="23"/>
    </row>
    <row r="143" spans="2:8" ht="11.25">
      <c r="B143" s="5" t="s">
        <v>81</v>
      </c>
      <c r="C143" s="5"/>
      <c r="D143" s="5"/>
      <c r="E143" s="5"/>
      <c r="F143" s="5"/>
      <c r="G143" s="5"/>
      <c r="H143" s="5"/>
    </row>
    <row r="144" spans="2:8" ht="11.25">
      <c r="B144" s="5" t="s">
        <v>82</v>
      </c>
      <c r="C144" s="5"/>
      <c r="D144" s="5"/>
      <c r="E144" s="5"/>
      <c r="F144" s="5"/>
      <c r="G144" s="5"/>
      <c r="H144" s="5"/>
    </row>
    <row r="145" spans="2:8" ht="11.25">
      <c r="B145" s="5"/>
      <c r="C145" s="5"/>
      <c r="D145" s="5"/>
      <c r="E145" s="5"/>
      <c r="F145" s="5"/>
      <c r="G145" s="5"/>
      <c r="H145" s="5"/>
    </row>
    <row r="146" spans="2:8" ht="11.25">
      <c r="B146" s="5"/>
      <c r="C146" s="5"/>
      <c r="D146" s="5"/>
      <c r="E146" s="5"/>
      <c r="F146" s="5"/>
      <c r="G146" s="5"/>
      <c r="H146" s="5"/>
    </row>
    <row r="147" spans="1:8" s="74" customFormat="1" ht="11.25">
      <c r="A147" s="73">
        <v>14</v>
      </c>
      <c r="B147" s="47" t="s">
        <v>203</v>
      </c>
      <c r="C147" s="47"/>
      <c r="D147" s="47"/>
      <c r="E147" s="47"/>
      <c r="F147" s="47"/>
      <c r="G147" s="47"/>
      <c r="H147" s="47"/>
    </row>
    <row r="148" spans="2:8" ht="11.25">
      <c r="B148" s="5"/>
      <c r="C148" s="5"/>
      <c r="D148" s="5"/>
      <c r="E148" s="5"/>
      <c r="F148" s="5"/>
      <c r="G148" s="5"/>
      <c r="H148" s="5"/>
    </row>
    <row r="149" spans="2:8" ht="11.25">
      <c r="B149" s="5" t="s">
        <v>300</v>
      </c>
      <c r="C149" s="5"/>
      <c r="D149" s="5"/>
      <c r="E149" s="5"/>
      <c r="F149" s="5"/>
      <c r="G149" s="5"/>
      <c r="H149" s="5"/>
    </row>
    <row r="150" spans="2:8" ht="11.25">
      <c r="B150" s="5" t="s">
        <v>301</v>
      </c>
      <c r="C150" s="5"/>
      <c r="D150" s="5"/>
      <c r="E150" s="5"/>
      <c r="F150" s="5"/>
      <c r="G150" s="5"/>
      <c r="H150" s="5"/>
    </row>
    <row r="151" spans="2:8" ht="11.25">
      <c r="B151" s="5" t="s">
        <v>305</v>
      </c>
      <c r="C151" s="5"/>
      <c r="D151" s="5"/>
      <c r="E151" s="5"/>
      <c r="F151" s="5"/>
      <c r="G151" s="5"/>
      <c r="H151" s="5"/>
    </row>
    <row r="152" spans="2:8" ht="11.25">
      <c r="B152" s="5" t="s">
        <v>306</v>
      </c>
      <c r="C152" s="5"/>
      <c r="D152" s="5"/>
      <c r="E152" s="5"/>
      <c r="F152" s="5"/>
      <c r="G152" s="5"/>
      <c r="H152" s="5"/>
    </row>
    <row r="153" spans="2:8" ht="11.25">
      <c r="B153" s="5"/>
      <c r="C153" s="5"/>
      <c r="D153" s="5"/>
      <c r="E153" s="5"/>
      <c r="F153" s="5"/>
      <c r="G153" s="5"/>
      <c r="H153" s="5"/>
    </row>
    <row r="154" spans="2:8" ht="11.25">
      <c r="B154" s="5" t="s">
        <v>325</v>
      </c>
      <c r="C154" s="5"/>
      <c r="D154" s="5"/>
      <c r="E154" s="5"/>
      <c r="F154" s="5"/>
      <c r="G154" s="5"/>
      <c r="H154" s="5"/>
    </row>
    <row r="155" spans="2:8" ht="11.25">
      <c r="B155" s="5" t="s">
        <v>326</v>
      </c>
      <c r="C155" s="5"/>
      <c r="D155" s="5"/>
      <c r="E155" s="5"/>
      <c r="F155" s="5"/>
      <c r="G155" s="5"/>
      <c r="H155" s="5"/>
    </row>
    <row r="156" spans="2:8" ht="11.25">
      <c r="B156" s="5" t="s">
        <v>327</v>
      </c>
      <c r="C156" s="5"/>
      <c r="D156" s="5"/>
      <c r="E156" s="5"/>
      <c r="F156" s="5"/>
      <c r="G156" s="5"/>
      <c r="H156" s="5"/>
    </row>
    <row r="157" spans="2:8" ht="11.25">
      <c r="B157" s="5"/>
      <c r="C157" s="5"/>
      <c r="D157" s="5"/>
      <c r="E157" s="5"/>
      <c r="F157" s="5"/>
      <c r="G157" s="5"/>
      <c r="H157" s="5"/>
    </row>
    <row r="158" spans="2:8" ht="11.25">
      <c r="B158" s="5" t="s">
        <v>302</v>
      </c>
      <c r="C158" s="5"/>
      <c r="D158" s="5"/>
      <c r="E158" s="5"/>
      <c r="F158" s="5"/>
      <c r="G158" s="5"/>
      <c r="H158" s="5"/>
    </row>
    <row r="159" spans="2:8" ht="11.25">
      <c r="B159" s="5" t="s">
        <v>303</v>
      </c>
      <c r="C159" s="5"/>
      <c r="D159" s="5"/>
      <c r="E159" s="5"/>
      <c r="F159" s="5"/>
      <c r="G159" s="5"/>
      <c r="H159" s="5"/>
    </row>
    <row r="160" spans="2:8" ht="11.25">
      <c r="B160" s="5" t="s">
        <v>304</v>
      </c>
      <c r="C160" s="5"/>
      <c r="D160" s="5"/>
      <c r="E160" s="5"/>
      <c r="F160" s="5"/>
      <c r="G160" s="5"/>
      <c r="H160" s="5"/>
    </row>
    <row r="161" spans="2:8" ht="11.25">
      <c r="B161" s="5"/>
      <c r="C161" s="5"/>
      <c r="D161" s="5"/>
      <c r="E161" s="5"/>
      <c r="F161" s="5"/>
      <c r="G161" s="5"/>
      <c r="H161" s="5"/>
    </row>
    <row r="162" spans="2:8" ht="11.25">
      <c r="B162" s="5"/>
      <c r="C162" s="5"/>
      <c r="D162" s="5"/>
      <c r="E162" s="5"/>
      <c r="F162" s="5"/>
      <c r="G162" s="5"/>
      <c r="H162" s="5"/>
    </row>
    <row r="163" spans="2:8" ht="11.25">
      <c r="B163" s="5"/>
      <c r="C163" s="5"/>
      <c r="D163" s="5"/>
      <c r="E163" s="5"/>
      <c r="F163" s="5"/>
      <c r="G163" s="5"/>
      <c r="H163" s="5"/>
    </row>
    <row r="164" spans="2:8" ht="11.25">
      <c r="B164" s="5"/>
      <c r="C164" s="5"/>
      <c r="D164" s="5"/>
      <c r="E164" s="5"/>
      <c r="F164" s="5"/>
      <c r="G164" s="5"/>
      <c r="H164" s="5"/>
    </row>
    <row r="165" spans="2:8" ht="11.25">
      <c r="B165" s="5"/>
      <c r="C165" s="5"/>
      <c r="D165" s="5"/>
      <c r="E165" s="5"/>
      <c r="F165" s="5"/>
      <c r="G165" s="5"/>
      <c r="H165" s="5"/>
    </row>
    <row r="166" spans="1:8" s="74" customFormat="1" ht="11.25">
      <c r="A166" s="73">
        <v>15</v>
      </c>
      <c r="B166" s="47" t="s">
        <v>177</v>
      </c>
      <c r="C166" s="47"/>
      <c r="D166" s="47"/>
      <c r="E166" s="47"/>
      <c r="F166" s="47"/>
      <c r="G166" s="47"/>
      <c r="H166" s="47"/>
    </row>
    <row r="167" spans="2:8" ht="11.25">
      <c r="B167" s="5"/>
      <c r="C167" s="5"/>
      <c r="D167" s="5"/>
      <c r="E167" s="5"/>
      <c r="F167" s="5"/>
      <c r="G167" s="5"/>
      <c r="H167" s="5"/>
    </row>
    <row r="168" spans="2:8" ht="11.25">
      <c r="B168" s="5" t="s">
        <v>307</v>
      </c>
      <c r="C168" s="5"/>
      <c r="D168" s="5"/>
      <c r="E168" s="5"/>
      <c r="F168" s="5"/>
      <c r="G168" s="5"/>
      <c r="H168" s="5"/>
    </row>
    <row r="169" spans="2:8" ht="11.25">
      <c r="B169" s="5" t="s">
        <v>315</v>
      </c>
      <c r="C169" s="5"/>
      <c r="D169" s="5"/>
      <c r="E169" s="5"/>
      <c r="F169" s="5"/>
      <c r="G169" s="5"/>
      <c r="H169" s="5"/>
    </row>
    <row r="170" spans="2:8" ht="11.25">
      <c r="B170" s="5" t="s">
        <v>308</v>
      </c>
      <c r="C170" s="5"/>
      <c r="D170" s="5"/>
      <c r="E170" s="5"/>
      <c r="F170" s="5"/>
      <c r="G170" s="5"/>
      <c r="H170" s="5"/>
    </row>
    <row r="171" spans="2:8" ht="11.25">
      <c r="B171" s="5" t="s">
        <v>316</v>
      </c>
      <c r="C171" s="5"/>
      <c r="D171" s="5"/>
      <c r="E171" s="5"/>
      <c r="F171" s="5"/>
      <c r="G171" s="5"/>
      <c r="H171" s="5"/>
    </row>
    <row r="172" spans="2:8" ht="11.25">
      <c r="B172" s="5" t="s">
        <v>309</v>
      </c>
      <c r="C172" s="5"/>
      <c r="D172" s="5"/>
      <c r="E172" s="5"/>
      <c r="F172" s="5"/>
      <c r="G172" s="5"/>
      <c r="H172" s="5"/>
    </row>
    <row r="173" spans="2:8" ht="11.25">
      <c r="B173" s="5"/>
      <c r="C173" s="5"/>
      <c r="D173" s="5"/>
      <c r="E173" s="5"/>
      <c r="F173" s="5"/>
      <c r="G173" s="5"/>
      <c r="H173" s="5"/>
    </row>
    <row r="174" spans="2:8" ht="11.25">
      <c r="B174" s="5" t="s">
        <v>310</v>
      </c>
      <c r="C174" s="5"/>
      <c r="D174" s="5"/>
      <c r="E174" s="5"/>
      <c r="F174" s="5"/>
      <c r="G174" s="5"/>
      <c r="H174" s="5"/>
    </row>
    <row r="175" spans="2:8" ht="11.25">
      <c r="B175" s="5" t="s">
        <v>311</v>
      </c>
      <c r="C175" s="5"/>
      <c r="D175" s="5"/>
      <c r="E175" s="5"/>
      <c r="F175" s="5"/>
      <c r="G175" s="5"/>
      <c r="H175" s="5"/>
    </row>
    <row r="176" spans="2:8" ht="11.25">
      <c r="B176" s="5"/>
      <c r="C176" s="5"/>
      <c r="D176" s="5"/>
      <c r="E176" s="5"/>
      <c r="F176" s="5"/>
      <c r="G176" s="5"/>
      <c r="H176" s="5"/>
    </row>
    <row r="177" spans="2:8" ht="11.25">
      <c r="B177" s="5" t="s">
        <v>318</v>
      </c>
      <c r="C177" s="5"/>
      <c r="D177" s="5"/>
      <c r="E177" s="5"/>
      <c r="F177" s="5"/>
      <c r="G177" s="5"/>
      <c r="H177" s="5"/>
    </row>
    <row r="178" spans="2:8" ht="11.25">
      <c r="B178" s="5" t="s">
        <v>313</v>
      </c>
      <c r="C178" s="5"/>
      <c r="D178" s="5"/>
      <c r="E178" s="5"/>
      <c r="F178" s="5"/>
      <c r="G178" s="5"/>
      <c r="H178" s="5"/>
    </row>
    <row r="179" spans="2:8" ht="11.25">
      <c r="B179" s="5" t="s">
        <v>312</v>
      </c>
      <c r="C179" s="5"/>
      <c r="D179" s="5"/>
      <c r="E179" s="5"/>
      <c r="F179" s="5"/>
      <c r="G179" s="5"/>
      <c r="H179" s="5"/>
    </row>
    <row r="180" spans="2:8" ht="11.25">
      <c r="B180" s="5"/>
      <c r="C180" s="5"/>
      <c r="D180" s="5"/>
      <c r="E180" s="5"/>
      <c r="F180" s="5"/>
      <c r="G180" s="5"/>
      <c r="H180" s="5"/>
    </row>
    <row r="181" spans="2:8" ht="11.25">
      <c r="B181" s="5"/>
      <c r="C181" s="5"/>
      <c r="D181" s="5"/>
      <c r="E181" s="5"/>
      <c r="F181" s="5"/>
      <c r="G181" s="5"/>
      <c r="H181" s="5"/>
    </row>
    <row r="182" spans="1:8" s="74" customFormat="1" ht="11.25">
      <c r="A182" s="73">
        <v>16</v>
      </c>
      <c r="B182" s="47" t="s">
        <v>171</v>
      </c>
      <c r="C182" s="47"/>
      <c r="D182" s="47"/>
      <c r="E182" s="47"/>
      <c r="F182" s="47"/>
      <c r="G182" s="47"/>
      <c r="H182" s="47"/>
    </row>
    <row r="183" spans="2:8" ht="11.25">
      <c r="B183" s="5"/>
      <c r="C183" s="5"/>
      <c r="D183" s="5"/>
      <c r="E183" s="5"/>
      <c r="F183" s="5"/>
      <c r="G183" s="5"/>
      <c r="H183" s="5"/>
    </row>
    <row r="184" spans="2:8" ht="11.25">
      <c r="B184" s="5" t="s">
        <v>272</v>
      </c>
      <c r="C184" s="5"/>
      <c r="D184" s="5"/>
      <c r="E184" s="5"/>
      <c r="F184" s="5"/>
      <c r="G184" s="5"/>
      <c r="H184" s="5"/>
    </row>
    <row r="185" spans="2:8" ht="11.25">
      <c r="B185" s="5" t="s">
        <v>45</v>
      </c>
      <c r="C185" s="5"/>
      <c r="D185" s="5"/>
      <c r="E185" s="5"/>
      <c r="F185" s="5"/>
      <c r="G185" s="5"/>
      <c r="H185" s="5"/>
    </row>
    <row r="186" spans="2:8" ht="11.25">
      <c r="B186" s="5" t="s">
        <v>40</v>
      </c>
      <c r="C186" s="5"/>
      <c r="D186" s="5"/>
      <c r="E186" s="5"/>
      <c r="F186" s="5"/>
      <c r="G186" s="5"/>
      <c r="H186" s="5"/>
    </row>
    <row r="187" spans="2:8" ht="11.25">
      <c r="B187" s="5" t="s">
        <v>271</v>
      </c>
      <c r="C187" s="5"/>
      <c r="D187" s="5"/>
      <c r="E187" s="5"/>
      <c r="F187" s="5"/>
      <c r="G187" s="5"/>
      <c r="H187" s="5"/>
    </row>
    <row r="188" spans="2:8" ht="11.25">
      <c r="B188" s="5"/>
      <c r="C188" s="5"/>
      <c r="D188" s="5"/>
      <c r="E188" s="5"/>
      <c r="F188" s="5"/>
      <c r="G188" s="5"/>
      <c r="H188" s="5"/>
    </row>
    <row r="189" spans="2:8" ht="11.25">
      <c r="B189" s="5"/>
      <c r="C189" s="5"/>
      <c r="D189" s="5"/>
      <c r="E189" s="5"/>
      <c r="F189" s="5"/>
      <c r="G189" s="5"/>
      <c r="H189" s="5"/>
    </row>
    <row r="190" spans="1:8" s="74" customFormat="1" ht="11.25">
      <c r="A190" s="73">
        <v>17</v>
      </c>
      <c r="B190" s="47" t="s">
        <v>176</v>
      </c>
      <c r="C190" s="47"/>
      <c r="D190" s="47"/>
      <c r="E190" s="47"/>
      <c r="F190" s="47"/>
      <c r="G190" s="47"/>
      <c r="H190" s="47"/>
    </row>
    <row r="191" spans="2:8" ht="11.25">
      <c r="B191" s="5"/>
      <c r="C191" s="5"/>
      <c r="D191" s="5"/>
      <c r="E191" s="5"/>
      <c r="F191" s="5"/>
      <c r="G191" s="5"/>
      <c r="H191" s="5"/>
    </row>
    <row r="192" spans="2:8" ht="11.25">
      <c r="B192" s="5" t="s">
        <v>83</v>
      </c>
      <c r="C192" s="5"/>
      <c r="D192" s="5"/>
      <c r="E192" s="5"/>
      <c r="F192" s="5"/>
      <c r="G192" s="5"/>
      <c r="H192" s="5"/>
    </row>
    <row r="193" spans="2:8" ht="11.25">
      <c r="B193" s="5" t="s">
        <v>84</v>
      </c>
      <c r="C193" s="5"/>
      <c r="D193" s="5"/>
      <c r="E193" s="5"/>
      <c r="F193" s="5"/>
      <c r="G193" s="5"/>
      <c r="H193" s="5"/>
    </row>
    <row r="194" spans="2:8" ht="11.25">
      <c r="B194" s="5" t="s">
        <v>85</v>
      </c>
      <c r="C194" s="5"/>
      <c r="D194" s="5"/>
      <c r="E194" s="5"/>
      <c r="F194" s="5"/>
      <c r="G194" s="5"/>
      <c r="H194" s="5"/>
    </row>
    <row r="195" spans="2:8" ht="11.25">
      <c r="B195" s="5" t="s">
        <v>172</v>
      </c>
      <c r="C195" s="5"/>
      <c r="D195" s="5"/>
      <c r="E195" s="5"/>
      <c r="F195" s="5"/>
      <c r="G195" s="5"/>
      <c r="H195" s="5"/>
    </row>
    <row r="196" spans="2:8" ht="11.25">
      <c r="B196" s="5"/>
      <c r="C196" s="5"/>
      <c r="D196" s="5"/>
      <c r="E196" s="5"/>
      <c r="F196" s="5"/>
      <c r="G196" s="5"/>
      <c r="H196" s="5"/>
    </row>
    <row r="197" spans="2:8" ht="11.25">
      <c r="B197" s="5"/>
      <c r="C197" s="5"/>
      <c r="D197" s="5"/>
      <c r="E197" s="5"/>
      <c r="F197" s="5"/>
      <c r="G197" s="5"/>
      <c r="H197" s="5"/>
    </row>
    <row r="198" spans="1:8" s="74" customFormat="1" ht="11.25">
      <c r="A198" s="73">
        <v>18</v>
      </c>
      <c r="B198" s="47" t="s">
        <v>173</v>
      </c>
      <c r="C198" s="47"/>
      <c r="D198" s="47"/>
      <c r="E198" s="47"/>
      <c r="F198" s="47"/>
      <c r="G198" s="47"/>
      <c r="H198" s="47"/>
    </row>
    <row r="199" spans="2:8" ht="11.25">
      <c r="B199" s="5"/>
      <c r="C199" s="5"/>
      <c r="D199" s="5"/>
      <c r="E199" s="5"/>
      <c r="F199" s="5"/>
      <c r="G199" s="5"/>
      <c r="H199" s="5"/>
    </row>
    <row r="200" spans="2:8" ht="11.25">
      <c r="B200" s="5" t="s">
        <v>285</v>
      </c>
      <c r="C200" s="5"/>
      <c r="D200" s="5"/>
      <c r="E200" s="5"/>
      <c r="F200" s="5"/>
      <c r="G200" s="5"/>
      <c r="H200" s="5"/>
    </row>
    <row r="201" spans="2:8" ht="11.25">
      <c r="B201" s="5" t="s">
        <v>317</v>
      </c>
      <c r="C201" s="5"/>
      <c r="D201" s="5"/>
      <c r="E201" s="5"/>
      <c r="F201" s="5"/>
      <c r="G201" s="5"/>
      <c r="H201" s="5"/>
    </row>
    <row r="202" spans="2:8" ht="11.25">
      <c r="B202" s="5" t="s">
        <v>255</v>
      </c>
      <c r="C202" s="5"/>
      <c r="D202" s="5"/>
      <c r="E202" s="5"/>
      <c r="F202" s="5"/>
      <c r="G202" s="5"/>
      <c r="H202" s="5"/>
    </row>
    <row r="203" spans="2:8" ht="11.25">
      <c r="B203" s="5" t="s">
        <v>274</v>
      </c>
      <c r="C203" s="5"/>
      <c r="D203" s="5"/>
      <c r="E203" s="5"/>
      <c r="F203" s="5"/>
      <c r="G203" s="5"/>
      <c r="H203" s="5"/>
    </row>
    <row r="204" spans="2:8" ht="11.25">
      <c r="B204" s="5" t="s">
        <v>314</v>
      </c>
      <c r="C204" s="5"/>
      <c r="D204" s="5"/>
      <c r="E204" s="5"/>
      <c r="F204" s="5"/>
      <c r="G204" s="5"/>
      <c r="H204" s="5"/>
    </row>
    <row r="205" spans="2:8" ht="11.25">
      <c r="B205" s="5"/>
      <c r="C205" s="5"/>
      <c r="D205" s="5"/>
      <c r="E205" s="5"/>
      <c r="F205" s="5"/>
      <c r="G205" s="5"/>
      <c r="H205" s="5"/>
    </row>
    <row r="206" spans="2:8" ht="11.25">
      <c r="B206" s="5" t="s">
        <v>319</v>
      </c>
      <c r="C206" s="5"/>
      <c r="D206" s="5"/>
      <c r="E206" s="5"/>
      <c r="F206" s="5"/>
      <c r="G206" s="5"/>
      <c r="H206" s="5"/>
    </row>
    <row r="207" spans="2:8" ht="11.25">
      <c r="B207" s="5" t="s">
        <v>320</v>
      </c>
      <c r="C207" s="5"/>
      <c r="D207" s="5"/>
      <c r="E207" s="5"/>
      <c r="F207" s="5"/>
      <c r="G207" s="5"/>
      <c r="H207" s="5"/>
    </row>
    <row r="208" spans="2:8" ht="11.25">
      <c r="B208" s="5" t="s">
        <v>321</v>
      </c>
      <c r="C208" s="5"/>
      <c r="D208" s="5"/>
      <c r="E208" s="5"/>
      <c r="F208" s="5"/>
      <c r="G208" s="5"/>
      <c r="H208" s="5"/>
    </row>
    <row r="209" spans="2:8" ht="11.25">
      <c r="B209" s="5"/>
      <c r="C209" s="5"/>
      <c r="D209" s="5"/>
      <c r="E209" s="5"/>
      <c r="F209" s="5"/>
      <c r="G209" s="5"/>
      <c r="H209" s="5"/>
    </row>
    <row r="210" spans="2:8" ht="11.25">
      <c r="B210" s="5" t="s">
        <v>275</v>
      </c>
      <c r="C210" s="5"/>
      <c r="D210" s="5"/>
      <c r="E210" s="5"/>
      <c r="F210" s="5"/>
      <c r="G210" s="5"/>
      <c r="H210" s="5"/>
    </row>
    <row r="211" spans="2:8" ht="11.25">
      <c r="B211" s="5" t="s">
        <v>276</v>
      </c>
      <c r="C211" s="5"/>
      <c r="D211" s="5"/>
      <c r="E211" s="5"/>
      <c r="F211" s="5"/>
      <c r="G211" s="5"/>
      <c r="H211" s="5"/>
    </row>
    <row r="212" spans="2:8" ht="11.25">
      <c r="B212" s="5" t="s">
        <v>210</v>
      </c>
      <c r="C212" s="5"/>
      <c r="D212" s="5"/>
      <c r="E212" s="5"/>
      <c r="F212" s="5"/>
      <c r="G212" s="5"/>
      <c r="H212" s="5"/>
    </row>
    <row r="213" spans="2:8" ht="11.25">
      <c r="B213" s="5"/>
      <c r="C213" s="5"/>
      <c r="D213" s="5"/>
      <c r="E213" s="5"/>
      <c r="F213" s="5"/>
      <c r="G213" s="5"/>
      <c r="H213" s="5"/>
    </row>
    <row r="214" spans="2:8" ht="11.25">
      <c r="B214" s="5" t="s">
        <v>60</v>
      </c>
      <c r="C214" s="5"/>
      <c r="D214" s="5"/>
      <c r="E214" s="5"/>
      <c r="F214" s="5"/>
      <c r="G214" s="5"/>
      <c r="H214" s="5"/>
    </row>
    <row r="215" spans="1:8" s="74" customFormat="1" ht="11.25">
      <c r="A215" s="73">
        <v>19</v>
      </c>
      <c r="B215" s="47" t="s">
        <v>174</v>
      </c>
      <c r="C215" s="47"/>
      <c r="D215" s="47"/>
      <c r="E215" s="47"/>
      <c r="F215" s="47"/>
      <c r="G215" s="47"/>
      <c r="H215" s="47"/>
    </row>
    <row r="216" spans="2:8" ht="11.25">
      <c r="B216" s="5"/>
      <c r="C216" s="5"/>
      <c r="D216" s="5"/>
      <c r="E216" s="5"/>
      <c r="F216" s="5"/>
      <c r="G216" s="5"/>
      <c r="H216" s="5"/>
    </row>
    <row r="217" spans="2:8" ht="11.25">
      <c r="B217" s="5" t="s">
        <v>41</v>
      </c>
      <c r="C217" s="5"/>
      <c r="D217" s="5"/>
      <c r="E217" s="5"/>
      <c r="F217" s="5"/>
      <c r="G217" s="5"/>
      <c r="H217" s="5"/>
    </row>
    <row r="218" spans="2:8" ht="11.25">
      <c r="B218" s="5"/>
      <c r="C218" s="5"/>
      <c r="D218" s="5"/>
      <c r="E218" s="5"/>
      <c r="F218" s="5"/>
      <c r="G218" s="5"/>
      <c r="H218" s="5"/>
    </row>
    <row r="219" spans="1:8" s="74" customFormat="1" ht="11.25">
      <c r="A219" s="73">
        <v>20</v>
      </c>
      <c r="B219" s="47" t="s">
        <v>175</v>
      </c>
      <c r="C219" s="47"/>
      <c r="D219" s="47"/>
      <c r="E219" s="47"/>
      <c r="F219" s="47"/>
      <c r="G219" s="47"/>
      <c r="H219" s="47"/>
    </row>
    <row r="220" spans="2:8" ht="11.25">
      <c r="B220" s="5"/>
      <c r="C220" s="5"/>
      <c r="D220" s="5"/>
      <c r="E220" s="5"/>
      <c r="F220" s="5"/>
      <c r="G220" s="5"/>
      <c r="H220" s="5"/>
    </row>
    <row r="221" spans="2:8" ht="11.25">
      <c r="B221" s="5" t="s">
        <v>277</v>
      </c>
      <c r="C221" s="5"/>
      <c r="D221" s="5"/>
      <c r="E221" s="5"/>
      <c r="F221" s="5"/>
      <c r="G221" s="5"/>
      <c r="H221" s="5"/>
    </row>
    <row r="222" spans="2:8" ht="11.25">
      <c r="B222" s="5"/>
      <c r="C222" s="5"/>
      <c r="D222" s="5"/>
      <c r="E222" s="5"/>
      <c r="F222" s="5"/>
      <c r="G222" s="5"/>
      <c r="H222" s="5"/>
    </row>
    <row r="223" spans="2:8" ht="11.25">
      <c r="B223" s="5"/>
      <c r="C223" s="5"/>
      <c r="D223" s="5"/>
      <c r="E223" s="5"/>
      <c r="F223" s="5"/>
      <c r="G223" s="5"/>
      <c r="H223" s="5"/>
    </row>
    <row r="224" spans="1:8" s="74" customFormat="1" ht="11.25">
      <c r="A224" s="73">
        <v>21</v>
      </c>
      <c r="B224" s="47" t="s">
        <v>182</v>
      </c>
      <c r="C224" s="47"/>
      <c r="D224" s="47"/>
      <c r="E224" s="47"/>
      <c r="F224" s="47"/>
      <c r="G224" s="47"/>
      <c r="H224" s="47"/>
    </row>
    <row r="225" spans="2:8" ht="11.25">
      <c r="B225" s="5"/>
      <c r="C225" s="5"/>
      <c r="D225" s="5"/>
      <c r="E225" s="5"/>
      <c r="F225" s="5"/>
      <c r="G225" s="5"/>
      <c r="H225" s="5"/>
    </row>
    <row r="226" spans="2:8" ht="11.25">
      <c r="B226" s="5" t="s">
        <v>183</v>
      </c>
      <c r="C226" s="5"/>
      <c r="D226" s="5"/>
      <c r="E226" s="5"/>
      <c r="F226" s="5"/>
      <c r="G226" s="5"/>
      <c r="H226" s="5"/>
    </row>
    <row r="227" spans="2:8" ht="11.25">
      <c r="B227" s="5" t="s">
        <v>211</v>
      </c>
      <c r="C227" s="5"/>
      <c r="D227" s="5"/>
      <c r="E227" s="5"/>
      <c r="F227" s="5"/>
      <c r="G227" s="5"/>
      <c r="H227" s="5"/>
    </row>
    <row r="228" spans="2:8" ht="11.25">
      <c r="B228" s="5" t="s">
        <v>184</v>
      </c>
      <c r="C228" s="5"/>
      <c r="D228" s="5"/>
      <c r="E228" s="5"/>
      <c r="F228" s="5"/>
      <c r="G228" s="5"/>
      <c r="H228" s="5"/>
    </row>
    <row r="229" spans="2:8" ht="11.25">
      <c r="B229" s="5"/>
      <c r="C229" s="5"/>
      <c r="D229" s="5"/>
      <c r="E229" s="5"/>
      <c r="F229" s="5"/>
      <c r="G229" s="5"/>
      <c r="H229" s="5"/>
    </row>
    <row r="230" spans="2:11" ht="11.25">
      <c r="B230" s="5"/>
      <c r="C230" s="5"/>
      <c r="D230" s="5"/>
      <c r="E230" s="5"/>
      <c r="F230" s="5"/>
      <c r="G230" s="5"/>
      <c r="H230" s="5"/>
      <c r="I230" s="23"/>
      <c r="J230" s="4" t="s">
        <v>5</v>
      </c>
      <c r="K230" s="23"/>
    </row>
    <row r="231" spans="2:11" ht="12" thickBot="1">
      <c r="B231" s="5" t="s">
        <v>185</v>
      </c>
      <c r="C231" s="5"/>
      <c r="D231" s="5"/>
      <c r="E231" s="5"/>
      <c r="F231" s="5"/>
      <c r="G231" s="5"/>
      <c r="H231" s="5"/>
      <c r="I231" s="23"/>
      <c r="J231" s="31">
        <f>'Income Statement'!C39</f>
        <v>-1731</v>
      </c>
      <c r="K231" s="23"/>
    </row>
    <row r="232" spans="2:11" ht="11.25">
      <c r="B232" s="5"/>
      <c r="C232" s="5"/>
      <c r="D232" s="5"/>
      <c r="E232" s="5"/>
      <c r="F232" s="5"/>
      <c r="G232" s="5"/>
      <c r="H232" s="5"/>
      <c r="I232" s="23"/>
      <c r="J232" s="23"/>
      <c r="K232" s="23"/>
    </row>
    <row r="233" spans="2:11" ht="11.25">
      <c r="B233" s="5"/>
      <c r="C233" s="5"/>
      <c r="D233" s="5"/>
      <c r="E233" s="5"/>
      <c r="F233" s="5"/>
      <c r="G233" s="5"/>
      <c r="H233" s="5"/>
      <c r="I233" s="133" t="s">
        <v>186</v>
      </c>
      <c r="J233" s="133"/>
      <c r="K233" s="133"/>
    </row>
    <row r="234" spans="2:11" ht="12" thickBot="1">
      <c r="B234" s="5" t="s">
        <v>187</v>
      </c>
      <c r="C234" s="5"/>
      <c r="D234" s="5"/>
      <c r="E234" s="5"/>
      <c r="F234" s="5"/>
      <c r="G234" s="5"/>
      <c r="H234" s="5"/>
      <c r="I234" s="23"/>
      <c r="J234" s="32">
        <v>19999000</v>
      </c>
      <c r="K234" s="23"/>
    </row>
    <row r="235" spans="2:8" ht="11.25">
      <c r="B235" s="5"/>
      <c r="C235" s="5"/>
      <c r="D235" s="5"/>
      <c r="E235" s="5"/>
      <c r="F235" s="5"/>
      <c r="G235" s="5"/>
      <c r="H235" s="5"/>
    </row>
    <row r="236" spans="2:8" ht="11.25">
      <c r="B236" s="5" t="s">
        <v>212</v>
      </c>
      <c r="C236" s="5"/>
      <c r="D236" s="5"/>
      <c r="E236" s="5"/>
      <c r="F236" s="5"/>
      <c r="G236" s="5"/>
      <c r="H236" s="5"/>
    </row>
    <row r="237" spans="2:8" ht="11.25">
      <c r="B237" s="5" t="s">
        <v>188</v>
      </c>
      <c r="C237" s="5"/>
      <c r="D237" s="5"/>
      <c r="E237" s="5"/>
      <c r="F237" s="5"/>
      <c r="G237" s="5"/>
      <c r="H237" s="5"/>
    </row>
    <row r="238" spans="2:8" ht="11.25">
      <c r="B238" s="5" t="s">
        <v>189</v>
      </c>
      <c r="C238" s="5"/>
      <c r="D238" s="5"/>
      <c r="E238" s="5"/>
      <c r="F238" s="5"/>
      <c r="G238" s="5"/>
      <c r="H238" s="5"/>
    </row>
    <row r="239" spans="2:8" ht="11.25">
      <c r="B239" s="5"/>
      <c r="C239" s="5"/>
      <c r="D239" s="5"/>
      <c r="E239" s="5"/>
      <c r="F239" s="5"/>
      <c r="G239" s="5"/>
      <c r="H239" s="5"/>
    </row>
    <row r="240" spans="2:8" ht="11.25">
      <c r="B240" s="5" t="s">
        <v>190</v>
      </c>
      <c r="C240" s="5"/>
      <c r="D240" s="5"/>
      <c r="E240" s="5"/>
      <c r="F240" s="5"/>
      <c r="G240" s="5"/>
      <c r="H240" s="5"/>
    </row>
    <row r="241" spans="2:8" ht="11.25">
      <c r="B241" s="5" t="s">
        <v>227</v>
      </c>
      <c r="C241" s="5"/>
      <c r="D241" s="5"/>
      <c r="E241" s="5"/>
      <c r="F241" s="5"/>
      <c r="G241" s="5"/>
      <c r="H241" s="5"/>
    </row>
    <row r="242" spans="2:8" ht="11.25">
      <c r="B242" s="5"/>
      <c r="C242" s="5"/>
      <c r="D242" s="5"/>
      <c r="E242" s="5"/>
      <c r="F242" s="5"/>
      <c r="G242" s="5"/>
      <c r="H242" s="5"/>
    </row>
    <row r="243" spans="2:8" ht="11.25">
      <c r="B243" s="5"/>
      <c r="C243" s="5"/>
      <c r="D243" s="5"/>
      <c r="E243" s="5"/>
      <c r="F243" s="5"/>
      <c r="G243" s="5"/>
      <c r="H243" s="5"/>
    </row>
    <row r="244" spans="2:11" ht="11.25">
      <c r="B244" s="5"/>
      <c r="C244" s="5"/>
      <c r="D244" s="5"/>
      <c r="E244" s="5"/>
      <c r="F244" s="5"/>
      <c r="G244" s="5"/>
      <c r="H244" s="5"/>
      <c r="I244" s="133" t="s">
        <v>186</v>
      </c>
      <c r="J244" s="133"/>
      <c r="K244" s="133"/>
    </row>
    <row r="245" spans="2:11" ht="11.25">
      <c r="B245" s="5" t="s">
        <v>187</v>
      </c>
      <c r="C245" s="5"/>
      <c r="D245" s="5"/>
      <c r="E245" s="5"/>
      <c r="F245" s="5"/>
      <c r="G245" s="5"/>
      <c r="H245" s="5"/>
      <c r="I245" s="23"/>
      <c r="J245" s="25">
        <v>19999000</v>
      </c>
      <c r="K245" s="23"/>
    </row>
    <row r="246" spans="2:11" ht="11.25">
      <c r="B246" s="5" t="s">
        <v>191</v>
      </c>
      <c r="C246" s="5"/>
      <c r="D246" s="5"/>
      <c r="E246" s="5"/>
      <c r="F246" s="5"/>
      <c r="G246" s="5"/>
      <c r="H246" s="5"/>
      <c r="I246" s="23"/>
      <c r="J246" s="27">
        <v>283131</v>
      </c>
      <c r="K246" s="23"/>
    </row>
    <row r="247" spans="2:11" ht="12" thickBot="1">
      <c r="B247" s="5" t="s">
        <v>192</v>
      </c>
      <c r="C247" s="5"/>
      <c r="D247" s="5"/>
      <c r="E247" s="5"/>
      <c r="F247" s="5"/>
      <c r="G247" s="5"/>
      <c r="H247" s="5"/>
      <c r="I247" s="23"/>
      <c r="J247" s="26">
        <f>SUM(J245:J246)</f>
        <v>20282131</v>
      </c>
      <c r="K247" s="23"/>
    </row>
    <row r="248" spans="2:8" ht="12" thickTop="1">
      <c r="B248" s="5"/>
      <c r="C248" s="5"/>
      <c r="D248" s="5"/>
      <c r="E248" s="5"/>
      <c r="F248" s="5"/>
      <c r="G248" s="5"/>
      <c r="H248" s="5"/>
    </row>
    <row r="249" spans="2:8" ht="11.25">
      <c r="B249" s="5"/>
      <c r="C249" s="5"/>
      <c r="D249" s="5"/>
      <c r="E249" s="5"/>
      <c r="F249" s="5"/>
      <c r="G249" s="5"/>
      <c r="H249" s="5"/>
    </row>
    <row r="250" spans="2:8" ht="11.25">
      <c r="B250" s="5"/>
      <c r="C250" s="5"/>
      <c r="D250" s="5"/>
      <c r="E250" s="5"/>
      <c r="F250" s="5"/>
      <c r="G250" s="5"/>
      <c r="H250" s="5"/>
    </row>
    <row r="251" spans="2:8" ht="11.25">
      <c r="B251" s="5"/>
      <c r="C251" s="5"/>
      <c r="D251" s="5"/>
      <c r="E251" s="5"/>
      <c r="F251" s="5"/>
      <c r="G251" s="5"/>
      <c r="H251" s="5"/>
    </row>
    <row r="252" spans="2:8" ht="11.25">
      <c r="B252" s="47" t="s">
        <v>42</v>
      </c>
      <c r="C252" s="5"/>
      <c r="D252" s="5"/>
      <c r="E252" s="5"/>
      <c r="F252" s="5"/>
      <c r="G252" s="5"/>
      <c r="H252" s="5"/>
    </row>
    <row r="253" spans="2:8" ht="11.25">
      <c r="B253" s="5"/>
      <c r="C253" s="5"/>
      <c r="D253" s="5"/>
      <c r="E253" s="5"/>
      <c r="F253" s="5"/>
      <c r="G253" s="5"/>
      <c r="H253" s="5"/>
    </row>
    <row r="254" spans="2:8" ht="11.25">
      <c r="B254" s="5"/>
      <c r="C254" s="5"/>
      <c r="D254" s="5"/>
      <c r="E254" s="5"/>
      <c r="F254" s="5"/>
      <c r="G254" s="5"/>
      <c r="H254" s="5"/>
    </row>
    <row r="255" spans="2:8" ht="11.25">
      <c r="B255" s="47" t="s">
        <v>43</v>
      </c>
      <c r="C255" s="5"/>
      <c r="D255" s="5"/>
      <c r="E255" s="5"/>
      <c r="F255" s="5"/>
      <c r="G255" s="5"/>
      <c r="H255" s="5"/>
    </row>
    <row r="256" spans="2:8" ht="11.25">
      <c r="B256" s="47" t="s">
        <v>242</v>
      </c>
      <c r="C256" s="5"/>
      <c r="D256" s="5"/>
      <c r="E256" s="5"/>
      <c r="F256" s="5"/>
      <c r="G256" s="5"/>
      <c r="H256" s="5"/>
    </row>
    <row r="257" spans="2:8" ht="11.25">
      <c r="B257" s="47" t="s">
        <v>44</v>
      </c>
      <c r="C257" s="5"/>
      <c r="D257" s="5"/>
      <c r="E257" s="5"/>
      <c r="F257" s="5"/>
      <c r="G257" s="5"/>
      <c r="H257" s="5"/>
    </row>
    <row r="258" spans="2:8" ht="11.25">
      <c r="B258" s="47"/>
      <c r="C258" s="5"/>
      <c r="D258" s="5"/>
      <c r="E258" s="5"/>
      <c r="F258" s="5"/>
      <c r="G258" s="5"/>
      <c r="H258" s="5"/>
    </row>
    <row r="259" spans="2:8" ht="11.25">
      <c r="B259" s="5" t="s">
        <v>279</v>
      </c>
      <c r="C259" s="5"/>
      <c r="D259" s="5"/>
      <c r="E259" s="5"/>
      <c r="F259" s="5"/>
      <c r="G259" s="5"/>
      <c r="H259" s="5"/>
    </row>
    <row r="260" spans="2:8" ht="11.25">
      <c r="B260" s="28" t="s">
        <v>278</v>
      </c>
      <c r="C260" s="28"/>
      <c r="D260" s="5"/>
      <c r="E260" s="5"/>
      <c r="F260" s="5"/>
      <c r="G260" s="5"/>
      <c r="H260" s="5"/>
    </row>
    <row r="261" spans="2:8" ht="11.25">
      <c r="B261" s="5"/>
      <c r="C261" s="5"/>
      <c r="D261" s="5"/>
      <c r="E261" s="5"/>
      <c r="F261" s="5"/>
      <c r="G261" s="5"/>
      <c r="H261" s="5"/>
    </row>
    <row r="262" spans="2:8" ht="11.25">
      <c r="B262" s="5"/>
      <c r="C262" s="5"/>
      <c r="D262" s="5"/>
      <c r="E262" s="5"/>
      <c r="F262" s="5"/>
      <c r="G262" s="5"/>
      <c r="H262" s="5"/>
    </row>
    <row r="263" spans="2:8" ht="11.25">
      <c r="B263" s="5"/>
      <c r="C263" s="5"/>
      <c r="D263" s="5"/>
      <c r="E263" s="5"/>
      <c r="F263" s="5"/>
      <c r="G263" s="5"/>
      <c r="H263" s="5"/>
    </row>
    <row r="264" spans="2:8" ht="11.25">
      <c r="B264" s="5"/>
      <c r="C264" s="5"/>
      <c r="D264" s="5"/>
      <c r="E264" s="5"/>
      <c r="F264" s="5"/>
      <c r="G264" s="5"/>
      <c r="H264" s="5"/>
    </row>
    <row r="265" spans="2:8" ht="11.25">
      <c r="B265" s="5"/>
      <c r="C265" s="5"/>
      <c r="D265" s="5"/>
      <c r="E265" s="5"/>
      <c r="F265" s="5"/>
      <c r="G265" s="5"/>
      <c r="H265" s="5"/>
    </row>
    <row r="266" spans="2:8" ht="11.25">
      <c r="B266" s="5"/>
      <c r="C266" s="5"/>
      <c r="D266" s="5"/>
      <c r="E266" s="5"/>
      <c r="F266" s="5"/>
      <c r="G266" s="5"/>
      <c r="H266" s="5"/>
    </row>
    <row r="267" spans="2:8" ht="11.25">
      <c r="B267" s="5"/>
      <c r="C267" s="5"/>
      <c r="D267" s="5"/>
      <c r="E267" s="5"/>
      <c r="F267" s="5"/>
      <c r="G267" s="5"/>
      <c r="H267" s="5"/>
    </row>
    <row r="268" spans="2:8" ht="11.25">
      <c r="B268" s="5"/>
      <c r="C268" s="5"/>
      <c r="D268" s="5"/>
      <c r="E268" s="5"/>
      <c r="F268" s="5"/>
      <c r="G268" s="5"/>
      <c r="H268" s="5"/>
    </row>
    <row r="269" spans="2:8" ht="11.25">
      <c r="B269" s="5"/>
      <c r="C269" s="5"/>
      <c r="D269" s="5"/>
      <c r="E269" s="5"/>
      <c r="F269" s="5"/>
      <c r="G269" s="5"/>
      <c r="H269" s="5"/>
    </row>
    <row r="270" spans="2:8" ht="11.25">
      <c r="B270" s="5"/>
      <c r="C270" s="5"/>
      <c r="D270" s="5"/>
      <c r="E270" s="5"/>
      <c r="F270" s="5"/>
      <c r="G270" s="5"/>
      <c r="H270" s="5"/>
    </row>
    <row r="271" spans="2:8" ht="11.25">
      <c r="B271" s="5"/>
      <c r="C271" s="5"/>
      <c r="D271" s="5"/>
      <c r="E271" s="5"/>
      <c r="F271" s="5"/>
      <c r="G271" s="5"/>
      <c r="H271" s="5"/>
    </row>
    <row r="272" spans="2:8" ht="11.25">
      <c r="B272" s="5"/>
      <c r="C272" s="5"/>
      <c r="D272" s="5"/>
      <c r="E272" s="5"/>
      <c r="F272" s="5"/>
      <c r="G272" s="5"/>
      <c r="H272" s="5"/>
    </row>
    <row r="273" spans="2:8" ht="11.25">
      <c r="B273" s="5"/>
      <c r="C273" s="5"/>
      <c r="D273" s="5"/>
      <c r="E273" s="5"/>
      <c r="F273" s="5"/>
      <c r="G273" s="5"/>
      <c r="H273" s="5"/>
    </row>
    <row r="274" spans="2:8" ht="11.25">
      <c r="B274" s="5"/>
      <c r="C274" s="5"/>
      <c r="D274" s="5"/>
      <c r="E274" s="5"/>
      <c r="F274" s="5"/>
      <c r="G274" s="5"/>
      <c r="H274" s="5"/>
    </row>
    <row r="275" spans="2:8" ht="11.25">
      <c r="B275" s="5"/>
      <c r="C275" s="5"/>
      <c r="D275" s="5"/>
      <c r="E275" s="5"/>
      <c r="F275" s="5"/>
      <c r="G275" s="5"/>
      <c r="H275" s="5"/>
    </row>
    <row r="276" spans="2:8" ht="11.25">
      <c r="B276" s="5"/>
      <c r="C276" s="5"/>
      <c r="D276" s="5"/>
      <c r="E276" s="5"/>
      <c r="F276" s="5"/>
      <c r="G276" s="5"/>
      <c r="H276" s="5"/>
    </row>
    <row r="277" spans="2:8" ht="11.25">
      <c r="B277" s="5"/>
      <c r="C277" s="5"/>
      <c r="D277" s="5"/>
      <c r="E277" s="5"/>
      <c r="F277" s="5"/>
      <c r="G277" s="5"/>
      <c r="H277" s="5"/>
    </row>
    <row r="278" spans="2:8" ht="11.25">
      <c r="B278" s="5"/>
      <c r="C278" s="5"/>
      <c r="D278" s="5"/>
      <c r="E278" s="5"/>
      <c r="F278" s="5"/>
      <c r="G278" s="5"/>
      <c r="H278" s="5"/>
    </row>
    <row r="279" spans="2:8" ht="11.25">
      <c r="B279" s="5"/>
      <c r="C279" s="5"/>
      <c r="D279" s="5"/>
      <c r="E279" s="5"/>
      <c r="F279" s="5"/>
      <c r="G279" s="5"/>
      <c r="H279" s="5"/>
    </row>
    <row r="280" spans="2:8" ht="11.25">
      <c r="B280" s="5"/>
      <c r="C280" s="5"/>
      <c r="D280" s="5"/>
      <c r="E280" s="5"/>
      <c r="F280" s="5"/>
      <c r="G280" s="5"/>
      <c r="H280" s="5"/>
    </row>
    <row r="281" spans="2:8" ht="11.25">
      <c r="B281" s="5"/>
      <c r="C281" s="5"/>
      <c r="D281" s="5"/>
      <c r="E281" s="5"/>
      <c r="F281" s="5"/>
      <c r="G281" s="5"/>
      <c r="H281" s="5"/>
    </row>
    <row r="282" spans="2:8" ht="11.25">
      <c r="B282" s="5"/>
      <c r="C282" s="5"/>
      <c r="D282" s="5"/>
      <c r="E282" s="5"/>
      <c r="F282" s="5"/>
      <c r="G282" s="5"/>
      <c r="H282" s="5"/>
    </row>
    <row r="283" spans="2:8" ht="11.25">
      <c r="B283" s="5"/>
      <c r="C283" s="5"/>
      <c r="D283" s="5"/>
      <c r="E283" s="5"/>
      <c r="F283" s="5"/>
      <c r="G283" s="5"/>
      <c r="H283" s="5"/>
    </row>
    <row r="284" spans="2:8" ht="11.25">
      <c r="B284" s="5"/>
      <c r="C284" s="5"/>
      <c r="D284" s="5"/>
      <c r="E284" s="5"/>
      <c r="F284" s="5"/>
      <c r="G284" s="5"/>
      <c r="H284" s="5"/>
    </row>
    <row r="285" spans="2:8" ht="11.25">
      <c r="B285" s="5"/>
      <c r="C285" s="5"/>
      <c r="D285" s="5"/>
      <c r="E285" s="5"/>
      <c r="F285" s="5"/>
      <c r="G285" s="5"/>
      <c r="H285" s="5"/>
    </row>
    <row r="286" spans="2:8" ht="11.25">
      <c r="B286" s="5"/>
      <c r="C286" s="5"/>
      <c r="D286" s="5"/>
      <c r="E286" s="5"/>
      <c r="F286" s="5"/>
      <c r="G286" s="5"/>
      <c r="H286" s="5"/>
    </row>
    <row r="287" spans="2:8" ht="11.25">
      <c r="B287" s="5"/>
      <c r="C287" s="5"/>
      <c r="D287" s="5"/>
      <c r="E287" s="5"/>
      <c r="F287" s="5"/>
      <c r="G287" s="5"/>
      <c r="H287" s="5"/>
    </row>
    <row r="288" spans="2:8" ht="11.25">
      <c r="B288" s="5"/>
      <c r="C288" s="5"/>
      <c r="D288" s="5"/>
      <c r="E288" s="5"/>
      <c r="F288" s="5"/>
      <c r="G288" s="5"/>
      <c r="H288" s="5"/>
    </row>
    <row r="289" spans="2:8" ht="11.25">
      <c r="B289" s="5"/>
      <c r="C289" s="5"/>
      <c r="D289" s="5"/>
      <c r="E289" s="5"/>
      <c r="F289" s="5"/>
      <c r="G289" s="5"/>
      <c r="H289" s="5"/>
    </row>
    <row r="290" spans="2:8" ht="11.25">
      <c r="B290" s="5"/>
      <c r="C290" s="5"/>
      <c r="D290" s="5"/>
      <c r="E290" s="5"/>
      <c r="F290" s="5"/>
      <c r="G290" s="5"/>
      <c r="H290" s="5"/>
    </row>
    <row r="291" spans="2:8" ht="11.25">
      <c r="B291" s="5"/>
      <c r="C291" s="5"/>
      <c r="D291" s="5"/>
      <c r="E291" s="5"/>
      <c r="F291" s="5"/>
      <c r="G291" s="5"/>
      <c r="H291" s="5"/>
    </row>
    <row r="292" spans="2:8" ht="11.25">
      <c r="B292" s="5"/>
      <c r="C292" s="5"/>
      <c r="D292" s="5"/>
      <c r="E292" s="5"/>
      <c r="F292" s="5"/>
      <c r="G292" s="5"/>
      <c r="H292" s="5"/>
    </row>
    <row r="293" spans="2:8" ht="11.25">
      <c r="B293" s="5"/>
      <c r="C293" s="5"/>
      <c r="D293" s="5"/>
      <c r="E293" s="5"/>
      <c r="F293" s="5"/>
      <c r="G293" s="5"/>
      <c r="H293" s="5"/>
    </row>
    <row r="294" spans="2:8" ht="11.25">
      <c r="B294" s="5"/>
      <c r="C294" s="5"/>
      <c r="D294" s="5"/>
      <c r="E294" s="5"/>
      <c r="F294" s="5"/>
      <c r="G294" s="5"/>
      <c r="H294" s="5"/>
    </row>
    <row r="295" spans="2:8" ht="11.25">
      <c r="B295" s="5"/>
      <c r="C295" s="5"/>
      <c r="D295" s="5"/>
      <c r="E295" s="5"/>
      <c r="F295" s="5"/>
      <c r="G295" s="5"/>
      <c r="H295" s="5"/>
    </row>
    <row r="296" spans="2:8" ht="11.25">
      <c r="B296" s="5"/>
      <c r="C296" s="5"/>
      <c r="D296" s="5"/>
      <c r="E296" s="5"/>
      <c r="F296" s="5"/>
      <c r="G296" s="5"/>
      <c r="H296" s="5"/>
    </row>
    <row r="297" spans="2:8" ht="11.25">
      <c r="B297" s="5"/>
      <c r="C297" s="5"/>
      <c r="D297" s="5"/>
      <c r="E297" s="5"/>
      <c r="F297" s="5"/>
      <c r="G297" s="5"/>
      <c r="H297" s="5"/>
    </row>
  </sheetData>
  <mergeCells count="7">
    <mergeCell ref="I244:K244"/>
    <mergeCell ref="I93:L93"/>
    <mergeCell ref="I94:L94"/>
    <mergeCell ref="J92:L92"/>
    <mergeCell ref="E93:H93"/>
    <mergeCell ref="E94:H94"/>
    <mergeCell ref="I233:K233"/>
  </mergeCells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9"/>
  <sheetViews>
    <sheetView tabSelected="1" zoomScale="80" zoomScaleNormal="80" workbookViewId="0" topLeftCell="A1">
      <selection activeCell="D15" sqref="D15"/>
    </sheetView>
  </sheetViews>
  <sheetFormatPr defaultColWidth="9.140625" defaultRowHeight="12.75"/>
  <cols>
    <col min="1" max="1" width="2.7109375" style="5" customWidth="1"/>
    <col min="2" max="4" width="9.140625" style="5" customWidth="1"/>
    <col min="5" max="5" width="1.421875" style="5" customWidth="1"/>
    <col min="6" max="6" width="9.140625" style="5" customWidth="1"/>
    <col min="7" max="7" width="1.421875" style="5" customWidth="1"/>
    <col min="8" max="8" width="10.8515625" style="4" customWidth="1"/>
    <col min="9" max="9" width="1.57421875" style="5" customWidth="1"/>
    <col min="10" max="10" width="16.28125" style="4" customWidth="1"/>
    <col min="11" max="11" width="1.1484375" style="5" customWidth="1"/>
    <col min="12" max="12" width="12.28125" style="5" customWidth="1"/>
    <col min="13" max="13" width="0.85546875" style="5" customWidth="1"/>
    <col min="14" max="14" width="15.57421875" style="5" customWidth="1"/>
    <col min="15" max="15" width="0.9921875" style="5" customWidth="1"/>
    <col min="16" max="16384" width="9.140625" style="5" customWidth="1"/>
  </cols>
  <sheetData>
    <row r="1" spans="1:11" ht="11.25">
      <c r="A1" s="13" t="s">
        <v>7</v>
      </c>
      <c r="C1" s="22"/>
      <c r="F1" s="6"/>
      <c r="G1" s="53"/>
      <c r="H1" s="53"/>
      <c r="I1" s="53"/>
      <c r="J1" s="53"/>
      <c r="K1" s="53"/>
    </row>
    <row r="2" spans="7:11" ht="11.25">
      <c r="G2" s="53"/>
      <c r="H2" s="53"/>
      <c r="I2" s="53"/>
      <c r="J2" s="53"/>
      <c r="K2" s="53"/>
    </row>
    <row r="3" spans="7:11" ht="11.25">
      <c r="G3" s="53"/>
      <c r="H3" s="53"/>
      <c r="I3" s="53"/>
      <c r="J3" s="53"/>
      <c r="K3" s="53"/>
    </row>
    <row r="4" spans="1:11" s="47" customFormat="1" ht="11.25">
      <c r="A4" s="47" t="s">
        <v>214</v>
      </c>
      <c r="C4" s="22"/>
      <c r="G4" s="54"/>
      <c r="H4" s="54"/>
      <c r="I4" s="54"/>
      <c r="J4" s="54"/>
      <c r="K4" s="54"/>
    </row>
    <row r="5" spans="1:11" s="47" customFormat="1" ht="11.25">
      <c r="A5" s="47" t="s">
        <v>213</v>
      </c>
      <c r="C5" s="22"/>
      <c r="G5" s="54"/>
      <c r="H5" s="54"/>
      <c r="I5" s="54"/>
      <c r="J5" s="54"/>
      <c r="K5" s="54"/>
    </row>
    <row r="6" spans="1:11" ht="11.25">
      <c r="A6" s="19" t="str">
        <f>'Income Statement'!A5</f>
        <v>FOR THE QUARTER ENDED  31 MARCH 2003</v>
      </c>
      <c r="C6" s="22"/>
      <c r="G6" s="53"/>
      <c r="H6" s="53"/>
      <c r="I6" s="53"/>
      <c r="J6" s="53"/>
      <c r="K6" s="53"/>
    </row>
    <row r="7" spans="7:11" ht="11.25">
      <c r="G7" s="53"/>
      <c r="H7" s="53"/>
      <c r="I7" s="53"/>
      <c r="J7" s="53"/>
      <c r="K7" s="53"/>
    </row>
    <row r="8" spans="7:11" ht="11.25">
      <c r="G8" s="53"/>
      <c r="H8" s="53"/>
      <c r="I8" s="53"/>
      <c r="J8" s="53"/>
      <c r="K8" s="53"/>
    </row>
    <row r="9" spans="7:14" ht="11.25">
      <c r="G9" s="53"/>
      <c r="H9" s="134" t="s">
        <v>228</v>
      </c>
      <c r="I9" s="134"/>
      <c r="J9" s="134"/>
      <c r="K9" s="53"/>
      <c r="L9" s="134" t="s">
        <v>230</v>
      </c>
      <c r="M9" s="134"/>
      <c r="N9" s="134"/>
    </row>
    <row r="10" spans="8:14" ht="11.25">
      <c r="H10" s="16" t="s">
        <v>10</v>
      </c>
      <c r="I10" s="3"/>
      <c r="J10" s="25" t="s">
        <v>193</v>
      </c>
      <c r="L10" s="16" t="s">
        <v>10</v>
      </c>
      <c r="M10" s="3"/>
      <c r="N10" s="25" t="str">
        <f>J10</f>
        <v>PRECEDING</v>
      </c>
    </row>
    <row r="11" spans="8:14" ht="11.25">
      <c r="H11" s="16" t="s">
        <v>1</v>
      </c>
      <c r="I11" s="3"/>
      <c r="J11" s="25" t="s">
        <v>1</v>
      </c>
      <c r="L11" s="16" t="s">
        <v>1</v>
      </c>
      <c r="M11" s="3"/>
      <c r="N11" s="25" t="s">
        <v>1</v>
      </c>
    </row>
    <row r="12" spans="8:14" ht="11.25">
      <c r="H12" s="16" t="s">
        <v>2</v>
      </c>
      <c r="I12" s="3"/>
      <c r="J12" s="25" t="s">
        <v>3</v>
      </c>
      <c r="L12" s="50" t="s">
        <v>229</v>
      </c>
      <c r="N12" s="25" t="s">
        <v>3</v>
      </c>
    </row>
    <row r="13" spans="8:14" ht="11.25">
      <c r="H13" s="16" t="s">
        <v>289</v>
      </c>
      <c r="I13" s="3"/>
      <c r="J13" s="25" t="s">
        <v>2</v>
      </c>
      <c r="L13" s="50" t="str">
        <f>'Cash Flow'!I9</f>
        <v>9 MONTHS</v>
      </c>
      <c r="N13" s="4" t="s">
        <v>6</v>
      </c>
    </row>
    <row r="14" spans="8:14" ht="11.25">
      <c r="H14" s="16" t="s">
        <v>231</v>
      </c>
      <c r="I14" s="3"/>
      <c r="J14" s="25"/>
      <c r="L14" s="50" t="s">
        <v>231</v>
      </c>
      <c r="N14" s="4"/>
    </row>
    <row r="15" spans="8:14" ht="11.25">
      <c r="H15" s="16" t="str">
        <f>'Income Statement'!C15</f>
        <v>31/3/2003</v>
      </c>
      <c r="I15" s="3"/>
      <c r="J15" s="11" t="str">
        <f>'Income Statement'!E15</f>
        <v>31/3/2002</v>
      </c>
      <c r="L15" s="16" t="str">
        <f>H15</f>
        <v>31/3/2003</v>
      </c>
      <c r="M15" s="3"/>
      <c r="N15" s="11" t="str">
        <f>J15</f>
        <v>31/3/2002</v>
      </c>
    </row>
    <row r="16" spans="8:14" ht="11.25">
      <c r="H16" s="16" t="s">
        <v>5</v>
      </c>
      <c r="I16" s="3"/>
      <c r="J16" s="25" t="s">
        <v>5</v>
      </c>
      <c r="L16" s="17" t="s">
        <v>5</v>
      </c>
      <c r="N16" s="25" t="s">
        <v>5</v>
      </c>
    </row>
    <row r="17" spans="8:12" ht="11.25">
      <c r="H17" s="16"/>
      <c r="I17" s="3"/>
      <c r="J17" s="17"/>
      <c r="L17" s="47"/>
    </row>
    <row r="18" spans="1:14" ht="11.25">
      <c r="A18" s="5">
        <v>1</v>
      </c>
      <c r="B18" s="5" t="s">
        <v>61</v>
      </c>
      <c r="H18" s="50">
        <f>'Income Statement'!C18</f>
        <v>13674</v>
      </c>
      <c r="J18" s="4">
        <f>'Income Statement'!E18</f>
        <v>12552</v>
      </c>
      <c r="L18" s="50">
        <f>'Income Statement'!I18</f>
        <v>60841</v>
      </c>
      <c r="N18" s="4">
        <f>'Income Statement'!K18</f>
        <v>53516</v>
      </c>
    </row>
    <row r="19" spans="8:14" ht="11.25">
      <c r="H19" s="50"/>
      <c r="L19" s="50"/>
      <c r="N19" s="4"/>
    </row>
    <row r="20" spans="1:14" ht="11.25">
      <c r="A20" s="5">
        <v>2</v>
      </c>
      <c r="B20" s="5" t="s">
        <v>216</v>
      </c>
      <c r="H20" s="50">
        <f>'Income Statement'!C31</f>
        <v>-1776</v>
      </c>
      <c r="J20" s="4">
        <f>'Income Statement'!E31</f>
        <v>-800</v>
      </c>
      <c r="L20" s="50">
        <f>'Income Statement'!I31</f>
        <v>5403</v>
      </c>
      <c r="N20" s="4">
        <f>'Income Statement'!K31</f>
        <v>4126</v>
      </c>
    </row>
    <row r="21" spans="8:14" ht="11.25">
      <c r="H21" s="50"/>
      <c r="L21" s="50"/>
      <c r="N21" s="4"/>
    </row>
    <row r="22" spans="1:14" ht="11.25">
      <c r="A22" s="5">
        <v>3</v>
      </c>
      <c r="B22" s="5" t="s">
        <v>217</v>
      </c>
      <c r="H22" s="50">
        <f>'Income Statement'!C39</f>
        <v>-1731</v>
      </c>
      <c r="J22" s="4">
        <f>'Income Statement'!E39</f>
        <v>-250</v>
      </c>
      <c r="L22" s="50">
        <f>'Income Statement'!I39</f>
        <v>5301</v>
      </c>
      <c r="N22" s="4">
        <f>'Income Statement'!K39</f>
        <v>3961</v>
      </c>
    </row>
    <row r="23" spans="8:14" ht="11.25">
      <c r="H23" s="50"/>
      <c r="L23" s="50"/>
      <c r="N23" s="4"/>
    </row>
    <row r="24" spans="1:14" ht="11.25">
      <c r="A24" s="5">
        <v>4</v>
      </c>
      <c r="B24" s="5" t="s">
        <v>218</v>
      </c>
      <c r="H24" s="50">
        <f>'Income Statement'!C39</f>
        <v>-1731</v>
      </c>
      <c r="J24" s="4">
        <f>'Income Statement'!E39</f>
        <v>-250</v>
      </c>
      <c r="L24" s="50">
        <f>'Income Statement'!I39</f>
        <v>5301</v>
      </c>
      <c r="N24" s="4">
        <f>'Income Statement'!K39</f>
        <v>3961</v>
      </c>
    </row>
    <row r="25" spans="8:14" ht="11.25">
      <c r="H25" s="50"/>
      <c r="L25" s="50"/>
      <c r="N25" s="4"/>
    </row>
    <row r="26" spans="1:14" ht="11.25">
      <c r="A26" s="5">
        <v>5</v>
      </c>
      <c r="B26" s="5" t="s">
        <v>219</v>
      </c>
      <c r="H26" s="76">
        <f>'Income Statement'!C42</f>
        <v>-8.66</v>
      </c>
      <c r="J26" s="49">
        <f>'Income Statement'!E42</f>
        <v>-1.25</v>
      </c>
      <c r="L26" s="76">
        <f>'Income Statement'!I42</f>
        <v>26.51</v>
      </c>
      <c r="N26" s="49">
        <f>'Income Statement'!K42</f>
        <v>19.81</v>
      </c>
    </row>
    <row r="27" spans="8:14" ht="11.25">
      <c r="H27" s="76"/>
      <c r="J27" s="49"/>
      <c r="L27" s="76"/>
      <c r="N27" s="49"/>
    </row>
    <row r="28" spans="1:14" ht="11.25">
      <c r="A28" s="5">
        <v>6</v>
      </c>
      <c r="B28" s="5" t="s">
        <v>220</v>
      </c>
      <c r="F28" s="48"/>
      <c r="G28" s="48"/>
      <c r="H28" s="75" t="s">
        <v>215</v>
      </c>
      <c r="I28" s="48"/>
      <c r="J28" s="51" t="s">
        <v>215</v>
      </c>
      <c r="K28" s="48"/>
      <c r="L28" s="75" t="s">
        <v>215</v>
      </c>
      <c r="M28" s="48"/>
      <c r="N28" s="51" t="s">
        <v>215</v>
      </c>
    </row>
    <row r="29" spans="8:14" ht="11.25">
      <c r="H29" s="50"/>
      <c r="L29" s="50"/>
      <c r="N29" s="4"/>
    </row>
    <row r="30" spans="1:14" ht="11.25">
      <c r="A30" s="5">
        <v>7</v>
      </c>
      <c r="B30" s="5" t="s">
        <v>221</v>
      </c>
      <c r="H30" s="76">
        <v>0.45</v>
      </c>
      <c r="J30" s="49">
        <v>0.21</v>
      </c>
      <c r="L30" s="76">
        <f>H30</f>
        <v>0.45</v>
      </c>
      <c r="N30" s="49">
        <f>J30</f>
        <v>0.21</v>
      </c>
    </row>
    <row r="31" spans="8:13" ht="11.25">
      <c r="H31" s="50"/>
      <c r="J31" s="25"/>
      <c r="L31" s="17"/>
      <c r="M31" s="25"/>
    </row>
    <row r="32" spans="8:13" ht="11.25">
      <c r="H32" s="50"/>
      <c r="J32" s="25"/>
      <c r="L32" s="17"/>
      <c r="M32" s="25"/>
    </row>
    <row r="33" spans="8:13" ht="11.25">
      <c r="H33" s="50"/>
      <c r="J33" s="25"/>
      <c r="L33" s="17"/>
      <c r="M33" s="25"/>
    </row>
    <row r="34" spans="10:13" ht="11.25">
      <c r="J34" s="25"/>
      <c r="K34" s="15"/>
      <c r="L34" s="25"/>
      <c r="M34" s="15"/>
    </row>
    <row r="35" spans="10:13" ht="11.25">
      <c r="J35" s="25"/>
      <c r="L35" s="25"/>
      <c r="M35" s="15"/>
    </row>
    <row r="36" spans="10:13" ht="11.25">
      <c r="J36" s="25"/>
      <c r="L36" s="25"/>
      <c r="M36" s="15"/>
    </row>
    <row r="37" spans="1:13" s="47" customFormat="1" ht="11.25">
      <c r="A37" s="47" t="s">
        <v>226</v>
      </c>
      <c r="H37" s="50"/>
      <c r="J37" s="17"/>
      <c r="L37" s="17"/>
      <c r="M37" s="52"/>
    </row>
    <row r="38" spans="1:12" s="47" customFormat="1" ht="11.25">
      <c r="A38" s="47" t="s">
        <v>222</v>
      </c>
      <c r="H38" s="50"/>
      <c r="J38" s="17"/>
      <c r="L38" s="17"/>
    </row>
    <row r="39" ht="11.25">
      <c r="A39" s="19" t="str">
        <f>A6</f>
        <v>FOR THE QUARTER ENDED  31 MARCH 2003</v>
      </c>
    </row>
    <row r="40" ht="11.25">
      <c r="A40" s="19"/>
    </row>
    <row r="41" ht="11.25">
      <c r="A41" s="19"/>
    </row>
    <row r="42" spans="1:14" ht="11.25">
      <c r="A42" s="19"/>
      <c r="H42" s="134" t="s">
        <v>228</v>
      </c>
      <c r="I42" s="134"/>
      <c r="J42" s="134"/>
      <c r="L42" s="134" t="s">
        <v>230</v>
      </c>
      <c r="M42" s="134"/>
      <c r="N42" s="134"/>
    </row>
    <row r="43" spans="8:14" ht="11.25">
      <c r="H43" s="16" t="s">
        <v>10</v>
      </c>
      <c r="I43" s="3"/>
      <c r="J43" s="25" t="s">
        <v>193</v>
      </c>
      <c r="L43" s="16" t="s">
        <v>10</v>
      </c>
      <c r="M43" s="3"/>
      <c r="N43" s="25" t="s">
        <v>193</v>
      </c>
    </row>
    <row r="44" spans="8:14" ht="11.25">
      <c r="H44" s="16" t="s">
        <v>1</v>
      </c>
      <c r="I44" s="3"/>
      <c r="J44" s="25" t="s">
        <v>1</v>
      </c>
      <c r="L44" s="16" t="s">
        <v>1</v>
      </c>
      <c r="M44" s="3"/>
      <c r="N44" s="25" t="s">
        <v>1</v>
      </c>
    </row>
    <row r="45" spans="8:14" ht="11.25">
      <c r="H45" s="16" t="s">
        <v>2</v>
      </c>
      <c r="I45" s="3"/>
      <c r="J45" s="25" t="s">
        <v>3</v>
      </c>
      <c r="L45" s="50" t="s">
        <v>229</v>
      </c>
      <c r="N45" s="25" t="s">
        <v>3</v>
      </c>
    </row>
    <row r="46" spans="8:14" ht="11.25">
      <c r="H46" s="16" t="str">
        <f>H13</f>
        <v>3 MONTHS</v>
      </c>
      <c r="I46" s="3"/>
      <c r="J46" s="25" t="s">
        <v>2</v>
      </c>
      <c r="L46" s="50" t="str">
        <f>L13</f>
        <v>9 MONTHS</v>
      </c>
      <c r="N46" s="4" t="s">
        <v>6</v>
      </c>
    </row>
    <row r="47" spans="8:14" ht="11.25">
      <c r="H47" s="16" t="str">
        <f>H14</f>
        <v>TO</v>
      </c>
      <c r="I47" s="3"/>
      <c r="J47" s="25"/>
      <c r="L47" s="50" t="s">
        <v>231</v>
      </c>
      <c r="N47" s="4"/>
    </row>
    <row r="48" spans="8:14" ht="11.25">
      <c r="H48" s="16" t="str">
        <f>H15</f>
        <v>31/3/2003</v>
      </c>
      <c r="I48" s="3"/>
      <c r="J48" s="11" t="str">
        <f>J15</f>
        <v>31/3/2002</v>
      </c>
      <c r="L48" s="50" t="str">
        <f>L15</f>
        <v>31/3/2003</v>
      </c>
      <c r="N48" s="4" t="str">
        <f>N15</f>
        <v>31/3/2002</v>
      </c>
    </row>
    <row r="49" spans="8:14" ht="11.25">
      <c r="H49" s="16" t="s">
        <v>5</v>
      </c>
      <c r="I49" s="3"/>
      <c r="J49" s="25" t="s">
        <v>5</v>
      </c>
      <c r="L49" s="16" t="s">
        <v>5</v>
      </c>
      <c r="M49" s="3"/>
      <c r="N49" s="25" t="s">
        <v>5</v>
      </c>
    </row>
    <row r="50" spans="8:12" ht="11.25">
      <c r="H50" s="50"/>
      <c r="L50" s="47"/>
    </row>
    <row r="51" spans="1:14" ht="11.25">
      <c r="A51" s="5">
        <v>1</v>
      </c>
      <c r="B51" s="5" t="s">
        <v>223</v>
      </c>
      <c r="H51" s="50">
        <f>'Income Statement'!C27</f>
        <v>-994</v>
      </c>
      <c r="J51" s="4">
        <f>'Income Statement'!E27</f>
        <v>318</v>
      </c>
      <c r="L51" s="50">
        <f>'Income Statement'!I27</f>
        <v>8393</v>
      </c>
      <c r="N51" s="4">
        <f>'Income Statement'!K27</f>
        <v>7307</v>
      </c>
    </row>
    <row r="52" spans="8:14" ht="11.25">
      <c r="H52" s="50"/>
      <c r="L52" s="50"/>
      <c r="N52" s="4"/>
    </row>
    <row r="53" spans="1:14" ht="11.25">
      <c r="A53" s="5">
        <v>2</v>
      </c>
      <c r="B53" s="5" t="s">
        <v>224</v>
      </c>
      <c r="H53" s="75" t="s">
        <v>215</v>
      </c>
      <c r="I53" s="48"/>
      <c r="J53" s="51" t="s">
        <v>215</v>
      </c>
      <c r="L53" s="75" t="s">
        <v>215</v>
      </c>
      <c r="M53" s="48"/>
      <c r="N53" s="51" t="s">
        <v>215</v>
      </c>
    </row>
    <row r="54" spans="8:14" ht="11.25">
      <c r="H54" s="50"/>
      <c r="L54" s="50"/>
      <c r="N54" s="4"/>
    </row>
    <row r="55" spans="1:14" ht="11.25">
      <c r="A55" s="5">
        <v>3</v>
      </c>
      <c r="B55" s="5" t="s">
        <v>225</v>
      </c>
      <c r="C55" s="28"/>
      <c r="H55" s="50">
        <f>-'Income Statement'!C29</f>
        <v>782</v>
      </c>
      <c r="J55" s="4">
        <f>-'Income Statement'!E29</f>
        <v>1118</v>
      </c>
      <c r="L55" s="50">
        <f>-'Income Statement'!I29</f>
        <v>2990</v>
      </c>
      <c r="N55" s="4">
        <f>-'Income Statement'!K29</f>
        <v>3181</v>
      </c>
    </row>
    <row r="56" spans="8:14" ht="11.25">
      <c r="H56" s="50"/>
      <c r="L56" s="50"/>
      <c r="N56" s="4"/>
    </row>
    <row r="57" spans="8:12" ht="11.25">
      <c r="H57" s="50"/>
      <c r="L57" s="47"/>
    </row>
    <row r="85" spans="9:12" ht="11.25">
      <c r="I85" s="125"/>
      <c r="J85" s="125"/>
      <c r="K85" s="125"/>
      <c r="L85" s="125"/>
    </row>
    <row r="86" spans="9:12" ht="11.25">
      <c r="I86" s="132"/>
      <c r="J86" s="132"/>
      <c r="K86" s="132"/>
      <c r="L86" s="132"/>
    </row>
    <row r="87" ht="11.25">
      <c r="L87" s="4"/>
    </row>
    <row r="88" ht="11.25">
      <c r="L88" s="4"/>
    </row>
    <row r="89" ht="11.25">
      <c r="L89" s="4"/>
    </row>
    <row r="90" ht="11.25">
      <c r="L90" s="4"/>
    </row>
    <row r="91" ht="11.25">
      <c r="L91" s="4"/>
    </row>
    <row r="92" ht="11.25">
      <c r="L92" s="4"/>
    </row>
    <row r="93" ht="11.25">
      <c r="L93" s="4"/>
    </row>
    <row r="94" ht="11.25">
      <c r="L94" s="4"/>
    </row>
    <row r="95" ht="11.25">
      <c r="L95" s="4"/>
    </row>
    <row r="96" ht="11.25">
      <c r="L96" s="4"/>
    </row>
    <row r="97" ht="11.25">
      <c r="L97" s="4"/>
    </row>
    <row r="98" ht="11.25">
      <c r="L98" s="4"/>
    </row>
    <row r="99" ht="11.25">
      <c r="L99" s="4"/>
    </row>
    <row r="125" spans="12:13" ht="11.25">
      <c r="L125" s="4"/>
      <c r="M125" s="4"/>
    </row>
    <row r="126" spans="12:13" ht="11.25">
      <c r="L126" s="4"/>
      <c r="M126" s="4"/>
    </row>
    <row r="127" spans="12:13" ht="11.25">
      <c r="L127" s="4"/>
      <c r="M127" s="4"/>
    </row>
    <row r="128" ht="11.25">
      <c r="L128" s="4"/>
    </row>
    <row r="129" ht="11.25">
      <c r="L129" s="4"/>
    </row>
    <row r="130" ht="11.25">
      <c r="L130" s="4"/>
    </row>
    <row r="131" ht="11.25">
      <c r="L131" s="4"/>
    </row>
    <row r="132" ht="11.25">
      <c r="L132" s="4"/>
    </row>
    <row r="133" ht="11.25">
      <c r="L133" s="4"/>
    </row>
    <row r="134" ht="11.25">
      <c r="L134" s="4"/>
    </row>
    <row r="135" ht="11.25">
      <c r="L135" s="4"/>
    </row>
    <row r="136" ht="11.25">
      <c r="L136" s="4"/>
    </row>
    <row r="137" ht="11.25">
      <c r="L137" s="4"/>
    </row>
    <row r="207" spans="9:11" ht="11.25">
      <c r="I207" s="4"/>
      <c r="K207" s="4"/>
    </row>
    <row r="208" spans="9:11" ht="11.25">
      <c r="I208" s="4"/>
      <c r="K208" s="4"/>
    </row>
    <row r="209" spans="9:11" ht="11.25">
      <c r="I209" s="4"/>
      <c r="K209" s="4"/>
    </row>
    <row r="210" spans="9:11" ht="11.25">
      <c r="I210" s="4"/>
      <c r="K210" s="4"/>
    </row>
    <row r="211" spans="9:11" ht="11.25">
      <c r="I211" s="4"/>
      <c r="K211" s="4"/>
    </row>
    <row r="212" spans="9:11" ht="11.25">
      <c r="I212" s="125"/>
      <c r="J212" s="125"/>
      <c r="K212" s="125"/>
    </row>
    <row r="213" spans="9:11" ht="11.25">
      <c r="I213" s="4"/>
      <c r="K213" s="4"/>
    </row>
    <row r="214" spans="9:11" ht="11.25">
      <c r="I214" s="4"/>
      <c r="J214" s="25"/>
      <c r="K214" s="4"/>
    </row>
    <row r="215" spans="9:11" ht="11.25">
      <c r="I215" s="4"/>
      <c r="K215" s="4"/>
    </row>
    <row r="225" spans="9:11" ht="11.25">
      <c r="I225" s="125"/>
      <c r="J225" s="125"/>
      <c r="K225" s="125"/>
    </row>
    <row r="226" spans="9:11" ht="11.25">
      <c r="I226" s="4"/>
      <c r="K226" s="4"/>
    </row>
    <row r="227" spans="9:11" ht="11.25">
      <c r="I227" s="4"/>
      <c r="J227" s="25"/>
      <c r="K227" s="4"/>
    </row>
    <row r="228" spans="9:11" ht="11.25">
      <c r="I228" s="4"/>
      <c r="J228" s="25"/>
      <c r="K228" s="4"/>
    </row>
    <row r="229" spans="9:11" ht="11.25">
      <c r="I229" s="4"/>
      <c r="J229" s="25"/>
      <c r="K229" s="4"/>
    </row>
    <row r="239" spans="2:3" ht="11.25">
      <c r="B239" s="28"/>
      <c r="C239" s="28"/>
    </row>
  </sheetData>
  <mergeCells count="8">
    <mergeCell ref="I212:K212"/>
    <mergeCell ref="I225:K225"/>
    <mergeCell ref="I85:L85"/>
    <mergeCell ref="I86:L86"/>
    <mergeCell ref="H9:J9"/>
    <mergeCell ref="L9:N9"/>
    <mergeCell ref="H42:J42"/>
    <mergeCell ref="L42:N42"/>
  </mergeCells>
  <printOptions/>
  <pageMargins left="0.75" right="0.75" top="1" bottom="1" header="0.5" footer="0.5"/>
  <pageSetup fitToHeight="2" fitToWidth="2"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PFA</cp:lastModifiedBy>
  <cp:lastPrinted>2003-05-27T09:14:52Z</cp:lastPrinted>
  <dcterms:created xsi:type="dcterms:W3CDTF">2000-12-01T01:59:06Z</dcterms:created>
  <dcterms:modified xsi:type="dcterms:W3CDTF">2003-05-27T09:23:27Z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